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\Учебные планы23\Уч.пл.2023\"/>
    </mc:Choice>
  </mc:AlternateContent>
  <bookViews>
    <workbookView xWindow="120" yWindow="94" windowWidth="18977" windowHeight="8580" activeTab="3"/>
  </bookViews>
  <sheets>
    <sheet name="тит.лист" sheetId="5" r:id="rId1"/>
    <sheet name="кал.график" sheetId="3" r:id="rId2"/>
    <sheet name="св.данные" sheetId="2" r:id="rId3"/>
    <sheet name="план уч.процесса" sheetId="1" r:id="rId4"/>
    <sheet name="перечень каб." sheetId="4" r:id="rId5"/>
  </sheets>
  <calcPr calcId="152511"/>
</workbook>
</file>

<file path=xl/calcChain.xml><?xml version="1.0" encoding="utf-8"?>
<calcChain xmlns="http://schemas.openxmlformats.org/spreadsheetml/2006/main">
  <c r="AA46" i="1" l="1"/>
  <c r="T50" i="1"/>
  <c r="G45" i="1"/>
  <c r="G49" i="1" s="1"/>
  <c r="I25" i="1"/>
  <c r="I45" i="1" s="1"/>
  <c r="J33" i="1"/>
  <c r="X46" i="1"/>
  <c r="Y46" i="1"/>
  <c r="AA41" i="1"/>
  <c r="AA30" i="1"/>
  <c r="AA36" i="1"/>
  <c r="T14" i="1"/>
  <c r="U46" i="1"/>
  <c r="Q46" i="1"/>
  <c r="T28" i="1"/>
  <c r="S46" i="1"/>
  <c r="R46" i="1"/>
  <c r="P46" i="1"/>
  <c r="O46" i="1"/>
  <c r="N46" i="1"/>
  <c r="T18" i="1"/>
  <c r="H25" i="1"/>
  <c r="H45" i="1" s="1"/>
  <c r="AA50" i="1" l="1"/>
  <c r="T11" i="1"/>
  <c r="T12" i="1"/>
  <c r="T13" i="1"/>
  <c r="T16" i="1"/>
  <c r="T20" i="1"/>
  <c r="T22" i="1"/>
  <c r="T46" i="1" l="1"/>
  <c r="J25" i="1"/>
  <c r="J45" i="1" s="1"/>
  <c r="M46" i="1" l="1"/>
  <c r="AA51" i="1" l="1"/>
</calcChain>
</file>

<file path=xl/sharedStrings.xml><?xml version="1.0" encoding="utf-8"?>
<sst xmlns="http://schemas.openxmlformats.org/spreadsheetml/2006/main" count="288" uniqueCount="209">
  <si>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</si>
  <si>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</si>
  <si>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</si>
  <si>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(часах)</t>
  </si>
  <si>
    <t>Обязательная аудиторная нагрузка</t>
  </si>
  <si>
    <t>1 курс</t>
  </si>
  <si>
    <t>2 курс</t>
  </si>
  <si>
    <t>в том числе</t>
  </si>
  <si>
    <t>1 сем.</t>
  </si>
  <si>
    <t>2 сем.</t>
  </si>
  <si>
    <t>итого за 1 курс</t>
  </si>
  <si>
    <t>итого за 2 курс</t>
  </si>
  <si>
    <t>Всего занятий</t>
  </si>
  <si>
    <t>О.00</t>
  </si>
  <si>
    <t>История</t>
  </si>
  <si>
    <t>Химия</t>
  </si>
  <si>
    <t>Биология</t>
  </si>
  <si>
    <t>Физическая культура</t>
  </si>
  <si>
    <t>Основы безопасности жизнедеятельности</t>
  </si>
  <si>
    <t>Физика</t>
  </si>
  <si>
    <t>ОП.00</t>
  </si>
  <si>
    <t>Техническое черчение</t>
  </si>
  <si>
    <t>Электротехника</t>
  </si>
  <si>
    <t>Охрана труда</t>
  </si>
  <si>
    <t>Безопасность жизнедеятельности</t>
  </si>
  <si>
    <t>П.00</t>
  </si>
  <si>
    <t>ПМ.00</t>
  </si>
  <si>
    <t>ПМ.01</t>
  </si>
  <si>
    <t>МДК.01.01</t>
  </si>
  <si>
    <t>УП.01</t>
  </si>
  <si>
    <t>Производственная практика</t>
  </si>
  <si>
    <t>ПМ.02</t>
  </si>
  <si>
    <t>МДК.02.01</t>
  </si>
  <si>
    <t>УП.02</t>
  </si>
  <si>
    <t>ПП.02</t>
  </si>
  <si>
    <t>ФК.00</t>
  </si>
  <si>
    <t>ПА. 00</t>
  </si>
  <si>
    <t>Промежуточная аттестация</t>
  </si>
  <si>
    <t>ГИА.00</t>
  </si>
  <si>
    <t xml:space="preserve">Всего </t>
  </si>
  <si>
    <t>дисциплин и МДК</t>
  </si>
  <si>
    <t>учебной практики</t>
  </si>
  <si>
    <t>произв.практики</t>
  </si>
  <si>
    <t>экзаменов</t>
  </si>
  <si>
    <t>дифф.зачетов</t>
  </si>
  <si>
    <t>зачетов</t>
  </si>
  <si>
    <t>Всего:</t>
  </si>
  <si>
    <t>Технология  ремонта, монтажа и технического обслуживания горного электрооборудования</t>
  </si>
  <si>
    <t>География</t>
  </si>
  <si>
    <t>Информатика</t>
  </si>
  <si>
    <t>ОП.01</t>
  </si>
  <si>
    <t>ОП.02</t>
  </si>
  <si>
    <t>ОП.03</t>
  </si>
  <si>
    <t>Основы технической механики и слесарных работ</t>
  </si>
  <si>
    <t>ОП.04</t>
  </si>
  <si>
    <t>Профессиональные модули</t>
  </si>
  <si>
    <t>Государственная итоговая аттестация</t>
  </si>
  <si>
    <t>ОП.05</t>
  </si>
  <si>
    <t>ПП.01</t>
  </si>
  <si>
    <t>дз</t>
  </si>
  <si>
    <t>Общепрофессиональный учебный цикл</t>
  </si>
  <si>
    <t xml:space="preserve">Профессиональный учебный цикл </t>
  </si>
  <si>
    <t xml:space="preserve">Учебная практика </t>
  </si>
  <si>
    <t>Иностранный язык (английский язык)</t>
  </si>
  <si>
    <t>Ремонт, монтаж и техническое обслуживание горного механического оборудования</t>
  </si>
  <si>
    <t>Ремонт, монтаж и техническое обслуживание горного электрооборудования</t>
  </si>
  <si>
    <t>Технология  ремонта, монтажа и технического обслуживания горного механического оборудования</t>
  </si>
  <si>
    <t>практика</t>
  </si>
  <si>
    <t>Распределение обязательной нагрузки по курсам и семестрам</t>
  </si>
  <si>
    <t>э</t>
  </si>
  <si>
    <r>
      <t>Сводные данные по бюджету  времени (в неделях)</t>
    </r>
    <r>
      <rPr>
        <sz val="14"/>
        <color theme="1"/>
        <rFont val="Times New Roman"/>
        <family val="1"/>
        <charset val="204"/>
      </rPr>
      <t xml:space="preserve"> </t>
    </r>
  </si>
  <si>
    <t>Курсы</t>
  </si>
  <si>
    <t>Обучение по дисциплинам и междисциплинарным курсам</t>
  </si>
  <si>
    <t>Учебная практика</t>
  </si>
  <si>
    <t xml:space="preserve">Государственная итоговая аттестация </t>
  </si>
  <si>
    <t>Каникулы</t>
  </si>
  <si>
    <t>Всего (по курсам)</t>
  </si>
  <si>
    <t>1курс</t>
  </si>
  <si>
    <t>Всего</t>
  </si>
  <si>
    <t xml:space="preserve">слесарь по обслуживанию и ремонту оборудования     </t>
  </si>
  <si>
    <t>3 сем.</t>
  </si>
  <si>
    <t>4 сем.</t>
  </si>
  <si>
    <t xml:space="preserve"> Русский язык</t>
  </si>
  <si>
    <t xml:space="preserve"> Литература</t>
  </si>
  <si>
    <t>лекций, уроков</t>
  </si>
  <si>
    <t>лаборт.и практ. занятий</t>
  </si>
  <si>
    <t>Квалификации:  электрослесарь по обслуживанию и ремонту оборудования;</t>
  </si>
  <si>
    <t>Государственное бюджетное профессиональное образовательное учреждение Республики Карелия</t>
  </si>
  <si>
    <t>"Костомукшский политехнический колледж"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</si>
  <si>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</si>
  <si>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</si>
  <si>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</si>
  <si>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</si>
  <si>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</si>
  <si>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</si>
  <si>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</si>
  <si>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</si>
  <si>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</si>
  <si>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</si>
  <si>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</si>
  <si>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</si>
  <si>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</si>
  <si>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**</t>
  </si>
  <si>
    <t>: :</t>
  </si>
  <si>
    <t>III</t>
  </si>
  <si>
    <t xml:space="preserve">    </t>
  </si>
  <si>
    <t>Условные обозначения</t>
  </si>
  <si>
    <t>Теоретическое обучение</t>
  </si>
  <si>
    <t xml:space="preserve">Производственная практика </t>
  </si>
  <si>
    <t>Государственная итоговая  аттестация</t>
  </si>
  <si>
    <t>по профессии 21.01.10 Ремонтник горного оборудования</t>
  </si>
  <si>
    <t>Математика</t>
  </si>
  <si>
    <t>Утверждаю</t>
  </si>
  <si>
    <t xml:space="preserve"> «Костомукшский политехнический колледж»</t>
  </si>
  <si>
    <t>УЧЕБНЫЙ ПЛАН</t>
  </si>
  <si>
    <t xml:space="preserve">           Государственного бюджетного профессионального образовательного учреждения </t>
  </si>
  <si>
    <t xml:space="preserve"> Республики Карелия</t>
  </si>
  <si>
    <t xml:space="preserve">          «Костомукшский политехнмческий колледж»</t>
  </si>
  <si>
    <t xml:space="preserve">        по профессии 21.01.10 Ремонтник горного оборудования</t>
  </si>
  <si>
    <t xml:space="preserve">             Форма обучения -  очная</t>
  </si>
  <si>
    <t>на базе основного общего образования с получением среднего общего образования</t>
  </si>
  <si>
    <t xml:space="preserve">  Квалификации: - слесарь по обслуживанию и ремонту оборудования</t>
  </si>
  <si>
    <t xml:space="preserve">                             - электрослесарь по обслуживанию и ремонту оборудования</t>
  </si>
  <si>
    <t xml:space="preserve">ГБПОУ РК «Костомукшский политехнический колледж» </t>
  </si>
  <si>
    <t>Перечень кабинетов, лабораторий, мастерских и др. помещений</t>
  </si>
  <si>
    <t xml:space="preserve"> для подготовки по профессии </t>
  </si>
  <si>
    <t xml:space="preserve">21.01.10 Ремонтник горного оборудования </t>
  </si>
  <si>
    <t>№</t>
  </si>
  <si>
    <t>Наименование</t>
  </si>
  <si>
    <t>Кабинеты:</t>
  </si>
  <si>
    <t>№ 5</t>
  </si>
  <si>
    <t>технического черчения</t>
  </si>
  <si>
    <t>№10</t>
  </si>
  <si>
    <t>электротехники</t>
  </si>
  <si>
    <t>№ 9</t>
  </si>
  <si>
    <t>технической механики</t>
  </si>
  <si>
    <t>№2</t>
  </si>
  <si>
    <t>технического обслуживания механического оборудования</t>
  </si>
  <si>
    <t>технического обслуживания электрооборудования</t>
  </si>
  <si>
    <t>охраны труда</t>
  </si>
  <si>
    <t>№ 6</t>
  </si>
  <si>
    <t>безопасности жизнедеятельности</t>
  </si>
  <si>
    <t>Лаборатории:</t>
  </si>
  <si>
    <t>горного оборудования</t>
  </si>
  <si>
    <t xml:space="preserve">шахтного электрооборудования </t>
  </si>
  <si>
    <t>Мастерские:</t>
  </si>
  <si>
    <t>слесарная;</t>
  </si>
  <si>
    <t>электротехническая</t>
  </si>
  <si>
    <t>Спортивный комплекс:</t>
  </si>
  <si>
    <t>спортивный зал;</t>
  </si>
  <si>
    <t xml:space="preserve">открытый стадион широкого профиля с элементами полосы препятствий; </t>
  </si>
  <si>
    <t>стрелковый тир</t>
  </si>
  <si>
    <t>Залы:</t>
  </si>
  <si>
    <t>библиотека, читальный зал с выходом в сеть «Интернет»;</t>
  </si>
  <si>
    <t>актовый зал.</t>
  </si>
  <si>
    <t>основной  образовательной программы СПО ППКРС</t>
  </si>
  <si>
    <t>Основная образовательная программа среднего профессионального образования  подготовки квалифицированных рабочих, служащих</t>
  </si>
  <si>
    <t>Директор  ГБПОУ  РК</t>
  </si>
  <si>
    <t>________________В.Н. Яцевич</t>
  </si>
  <si>
    <t>КАЛЕНДАРНЫЙ УЧЕБНЫЙ ГРАФИК НА 2020-2023 УЧЕБНЫЙ ГОД</t>
  </si>
  <si>
    <t>Нормативный срок обучения – 1 год 10 месяцев</t>
  </si>
  <si>
    <t>Профиль получаемого профессионального образования - технологический</t>
  </si>
  <si>
    <t>Обязательные общеобразовательные  дисциплины</t>
  </si>
  <si>
    <t>Индивидуальный проект</t>
  </si>
  <si>
    <t>План учебного процесса "Ремонтник горного оборудования" РГО-23</t>
  </si>
  <si>
    <t>Итог</t>
  </si>
  <si>
    <t>23 нед.</t>
  </si>
  <si>
    <t>па</t>
  </si>
  <si>
    <t>15 и 2 нед</t>
  </si>
  <si>
    <t>5 и 17 нед.</t>
  </si>
  <si>
    <t>Консультации в расчете 4 часа на одного обучающегося в год 
Государственная итоговая  аттестация
в форме демонстрационного экзамена</t>
  </si>
  <si>
    <t>э(к)</t>
  </si>
  <si>
    <t>консультации</t>
  </si>
  <si>
    <t>Консультации</t>
  </si>
  <si>
    <t>16нед</t>
  </si>
  <si>
    <t>общая</t>
  </si>
  <si>
    <t xml:space="preserve">Обществознание </t>
  </si>
  <si>
    <t>2дз</t>
  </si>
  <si>
    <t>3дз</t>
  </si>
  <si>
    <t>1дз</t>
  </si>
  <si>
    <t>1э, 1дз</t>
  </si>
  <si>
    <t>1э/5дз</t>
  </si>
  <si>
    <r>
      <t xml:space="preserve">4дз   </t>
    </r>
    <r>
      <rPr>
        <i/>
        <sz val="8"/>
        <color rgb="FFFF0000"/>
        <rFont val="Times New Roman"/>
        <family val="1"/>
        <charset val="204"/>
      </rPr>
      <t>1дз</t>
    </r>
  </si>
  <si>
    <r>
      <t xml:space="preserve"> 1э 2э(к) 2дз </t>
    </r>
    <r>
      <rPr>
        <i/>
        <sz val="8"/>
        <color rgb="FFFF0000"/>
        <rFont val="Times New Roman"/>
        <family val="1"/>
        <charset val="204"/>
      </rPr>
      <t>3дз</t>
    </r>
  </si>
  <si>
    <r>
      <t>2э(к)/2дз/</t>
    </r>
    <r>
      <rPr>
        <i/>
        <sz val="10"/>
        <color theme="1"/>
        <rFont val="Calibri"/>
        <family val="2"/>
        <charset val="204"/>
        <scheme val="minor"/>
      </rPr>
      <t>4дз</t>
    </r>
  </si>
  <si>
    <r>
      <rPr>
        <sz val="8"/>
        <color rgb="FFFF0000"/>
        <rFont val="Times New Roman"/>
        <family val="1"/>
        <charset val="204"/>
      </rPr>
      <t xml:space="preserve">1дз </t>
    </r>
    <r>
      <rPr>
        <i/>
        <sz val="8"/>
        <color rgb="FFFF0000"/>
        <rFont val="Times New Roman"/>
        <family val="1"/>
        <charset val="204"/>
      </rPr>
      <t>1дз</t>
    </r>
  </si>
  <si>
    <r>
      <rPr>
        <sz val="8"/>
        <color rgb="FFFF0000"/>
        <rFont val="Times New Roman"/>
        <family val="1"/>
        <charset val="204"/>
      </rPr>
      <t>2э(к)</t>
    </r>
    <r>
      <rPr>
        <i/>
        <sz val="8"/>
        <color rgb="FFFF0000"/>
        <rFont val="Times New Roman"/>
        <family val="1"/>
        <charset val="204"/>
      </rPr>
      <t xml:space="preserve"> 2</t>
    </r>
    <r>
      <rPr>
        <sz val="8"/>
        <color rgb="FFFF0000"/>
        <rFont val="Times New Roman"/>
        <family val="1"/>
        <charset val="204"/>
      </rPr>
      <t xml:space="preserve">дз </t>
    </r>
    <r>
      <rPr>
        <i/>
        <sz val="8"/>
        <color rgb="FFFF0000"/>
        <rFont val="Times New Roman"/>
        <family val="1"/>
        <charset val="204"/>
      </rPr>
      <t>1дз</t>
    </r>
  </si>
  <si>
    <r>
      <t>6э/2э(к)16дз/</t>
    </r>
    <r>
      <rPr>
        <i/>
        <sz val="10"/>
        <rFont val="Calibri"/>
        <family val="2"/>
        <charset val="204"/>
        <scheme val="minor"/>
      </rPr>
      <t>4дз</t>
    </r>
  </si>
  <si>
    <t>по профессии 21.01.10 «Ремонтник горного оборудования»  РГО-23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</si>
  <si>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</si>
  <si>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</si>
  <si>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</si>
  <si>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</si>
  <si>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</si>
  <si>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</si>
  <si>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</si>
  <si>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</si>
  <si>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</si>
  <si>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</si>
  <si>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</si>
  <si>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</si>
  <si>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</si>
  <si>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</si>
  <si>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«30» августа 2023 г.</t>
  </si>
  <si>
    <t>2э, 3дз</t>
  </si>
  <si>
    <t>4э, 5дз</t>
  </si>
  <si>
    <t>6э/10дз</t>
  </si>
  <si>
    <t>2э 6дз</t>
  </si>
  <si>
    <t>4э 5дз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</si>
</sst>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u/>
      <sz val="8"/>
      <name val="Times New Roman"/>
      <family val="1"/>
      <charset val="204"/>
    </font>
    <font>
      <b/>
      <sz val="8"/>
      <name val="Arial Cyr"/>
      <charset val="204"/>
    </font>
    <font>
      <b/>
      <sz val="7"/>
      <name val="Times New Roman"/>
      <family val="1"/>
      <charset val="204"/>
    </font>
    <font>
      <b/>
      <sz val="7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1">
    <xf numFmtId="0" fontId="0" fillId="0" borderId="0" xfId="0"/>
    <xf numFmtId="0" fontId="4" fillId="0" borderId="1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 textRotation="90" wrapText="1"/>
    </xf>
    <xf numFmtId="0" fontId="3" fillId="0" borderId="5" xfId="1" applyFont="1" applyFill="1" applyBorder="1" applyAlignment="1">
      <alignment horizontal="center"/>
    </xf>
    <xf numFmtId="0" fontId="0" fillId="0" borderId="0" xfId="0" applyBorder="1"/>
    <xf numFmtId="0" fontId="11" fillId="0" borderId="0" xfId="0" applyFont="1" applyAlignment="1">
      <alignment vertical="center"/>
    </xf>
    <xf numFmtId="0" fontId="11" fillId="0" borderId="0" xfId="0" applyFont="1"/>
    <xf numFmtId="0" fontId="8" fillId="0" borderId="1" xfId="0" applyFont="1" applyBorder="1"/>
    <xf numFmtId="0" fontId="6" fillId="0" borderId="1" xfId="0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14" fillId="2" borderId="1" xfId="0" applyFont="1" applyFill="1" applyBorder="1"/>
    <xf numFmtId="0" fontId="15" fillId="0" borderId="2" xfId="0" applyFont="1" applyBorder="1"/>
    <xf numFmtId="0" fontId="8" fillId="0" borderId="2" xfId="0" applyFont="1" applyBorder="1"/>
    <xf numFmtId="0" fontId="8" fillId="0" borderId="5" xfId="0" applyFont="1" applyBorder="1"/>
    <xf numFmtId="0" fontId="8" fillId="2" borderId="1" xfId="0" applyFont="1" applyFill="1" applyBorder="1"/>
    <xf numFmtId="0" fontId="16" fillId="0" borderId="1" xfId="0" applyFont="1" applyBorder="1"/>
    <xf numFmtId="0" fontId="16" fillId="2" borderId="1" xfId="0" applyFont="1" applyFill="1" applyBorder="1"/>
    <xf numFmtId="0" fontId="8" fillId="0" borderId="1" xfId="0" applyFont="1" applyBorder="1" applyAlignment="1">
      <alignment vertical="center"/>
    </xf>
    <xf numFmtId="0" fontId="17" fillId="0" borderId="1" xfId="0" applyFont="1" applyBorder="1"/>
    <xf numFmtId="0" fontId="16" fillId="0" borderId="2" xfId="0" applyFont="1" applyBorder="1"/>
    <xf numFmtId="0" fontId="7" fillId="0" borderId="2" xfId="0" applyFont="1" applyBorder="1" applyAlignment="1">
      <alignment vertical="center" wrapText="1"/>
    </xf>
    <xf numFmtId="0" fontId="17" fillId="0" borderId="2" xfId="0" applyFont="1" applyBorder="1"/>
    <xf numFmtId="0" fontId="12" fillId="0" borderId="1" xfId="0" applyFont="1" applyFill="1" applyBorder="1"/>
    <xf numFmtId="0" fontId="12" fillId="0" borderId="2" xfId="0" applyFont="1" applyFill="1" applyBorder="1"/>
    <xf numFmtId="0" fontId="12" fillId="0" borderId="5" xfId="0" applyFont="1" applyFill="1" applyBorder="1"/>
    <xf numFmtId="0" fontId="18" fillId="2" borderId="1" xfId="0" applyFont="1" applyFill="1" applyBorder="1"/>
    <xf numFmtId="0" fontId="12" fillId="2" borderId="1" xfId="0" applyFont="1" applyFill="1" applyBorder="1"/>
    <xf numFmtId="0" fontId="19" fillId="0" borderId="5" xfId="0" applyFont="1" applyBorder="1" applyAlignment="1">
      <alignment vertical="top" wrapText="1"/>
    </xf>
    <xf numFmtId="0" fontId="20" fillId="2" borderId="1" xfId="0" applyFont="1" applyFill="1" applyBorder="1"/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13" fillId="0" borderId="0" xfId="0" applyNumberFormat="1" applyFont="1" applyAlignment="1">
      <alignment horizontal="center" vertical="center"/>
    </xf>
    <xf numFmtId="49" fontId="21" fillId="0" borderId="0" xfId="0" applyNumberFormat="1" applyFont="1"/>
    <xf numFmtId="0" fontId="24" fillId="0" borderId="11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 textRotation="90" wrapText="1"/>
    </xf>
    <xf numFmtId="0" fontId="2" fillId="2" borderId="3" xfId="1" applyFont="1" applyFill="1" applyBorder="1" applyAlignment="1">
      <alignment horizontal="center" vertical="center" textRotation="90" wrapText="1"/>
    </xf>
    <xf numFmtId="0" fontId="12" fillId="0" borderId="1" xfId="0" applyFont="1" applyBorder="1"/>
    <xf numFmtId="0" fontId="3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9" fontId="0" fillId="0" borderId="0" xfId="0" applyNumberFormat="1" applyFont="1"/>
    <xf numFmtId="49" fontId="26" fillId="0" borderId="0" xfId="0" applyNumberFormat="1" applyFont="1" applyAlignment="1">
      <alignment horizontal="center" vertical="center"/>
    </xf>
    <xf numFmtId="49" fontId="13" fillId="0" borderId="0" xfId="0" applyNumberFormat="1" applyFont="1"/>
    <xf numFmtId="0" fontId="2" fillId="0" borderId="14" xfId="1" applyFont="1" applyFill="1" applyBorder="1" applyAlignment="1">
      <alignment horizontal="center" vertical="center" textRotation="90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0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/>
    <xf numFmtId="0" fontId="29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7" fillId="0" borderId="1" xfId="0" applyFont="1" applyBorder="1"/>
    <xf numFmtId="0" fontId="29" fillId="0" borderId="1" xfId="0" applyFont="1" applyBorder="1"/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0" fontId="35" fillId="0" borderId="0" xfId="0" applyFont="1" applyAlignment="1">
      <alignment horizontal="right"/>
    </xf>
    <xf numFmtId="0" fontId="36" fillId="0" borderId="0" xfId="0" applyFont="1"/>
    <xf numFmtId="0" fontId="2" fillId="0" borderId="0" xfId="0" applyFont="1"/>
    <xf numFmtId="0" fontId="35" fillId="0" borderId="0" xfId="0" applyFont="1" applyAlignment="1">
      <alignment horizontal="center"/>
    </xf>
    <xf numFmtId="0" fontId="1" fillId="0" borderId="0" xfId="0" applyFont="1"/>
    <xf numFmtId="0" fontId="35" fillId="0" borderId="0" xfId="0" applyFont="1" applyAlignment="1">
      <alignment horizontal="left" vertical="center"/>
    </xf>
    <xf numFmtId="0" fontId="37" fillId="0" borderId="0" xfId="0" applyFont="1" applyAlignment="1"/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0" fillId="0" borderId="1" xfId="0" applyBorder="1"/>
    <xf numFmtId="0" fontId="40" fillId="0" borderId="1" xfId="0" applyFont="1" applyBorder="1"/>
    <xf numFmtId="0" fontId="4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6" fillId="0" borderId="5" xfId="0" applyFont="1" applyBorder="1"/>
    <xf numFmtId="0" fontId="41" fillId="2" borderId="1" xfId="0" applyFont="1" applyFill="1" applyBorder="1"/>
    <xf numFmtId="0" fontId="42" fillId="2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40" fillId="0" borderId="0" xfId="0" applyFont="1" applyBorder="1" applyAlignment="1"/>
    <xf numFmtId="0" fontId="19" fillId="0" borderId="1" xfId="0" applyFont="1" applyBorder="1"/>
    <xf numFmtId="0" fontId="4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7" fillId="2" borderId="1" xfId="0" applyFont="1" applyFill="1" applyBorder="1"/>
    <xf numFmtId="0" fontId="14" fillId="0" borderId="1" xfId="0" applyFont="1" applyBorder="1"/>
    <xf numFmtId="0" fontId="42" fillId="0" borderId="2" xfId="0" applyFont="1" applyBorder="1"/>
    <xf numFmtId="0" fontId="14" fillId="0" borderId="2" xfId="0" applyFont="1" applyBorder="1"/>
    <xf numFmtId="0" fontId="44" fillId="0" borderId="1" xfId="0" applyFont="1" applyFill="1" applyBorder="1"/>
    <xf numFmtId="0" fontId="44" fillId="0" borderId="2" xfId="0" applyFont="1" applyFill="1" applyBorder="1"/>
    <xf numFmtId="0" fontId="24" fillId="0" borderId="1" xfId="0" applyFont="1" applyBorder="1" applyAlignment="1">
      <alignment vertical="center" wrapText="1"/>
    </xf>
    <xf numFmtId="0" fontId="42" fillId="0" borderId="1" xfId="0" applyFont="1" applyBorder="1"/>
    <xf numFmtId="0" fontId="17" fillId="0" borderId="5" xfId="0" applyFont="1" applyBorder="1"/>
    <xf numFmtId="0" fontId="8" fillId="0" borderId="1" xfId="0" applyFont="1" applyBorder="1" applyAlignment="1">
      <alignment horizontal="center"/>
    </xf>
    <xf numFmtId="0" fontId="45" fillId="0" borderId="5" xfId="0" applyFont="1" applyBorder="1" applyAlignment="1">
      <alignment vertical="top" wrapText="1"/>
    </xf>
    <xf numFmtId="0" fontId="47" fillId="0" borderId="1" xfId="0" applyFont="1" applyBorder="1" applyAlignment="1">
      <alignment vertical="center" wrapText="1"/>
    </xf>
    <xf numFmtId="0" fontId="41" fillId="0" borderId="1" xfId="0" applyFont="1" applyBorder="1"/>
    <xf numFmtId="0" fontId="41" fillId="0" borderId="2" xfId="0" applyFont="1" applyBorder="1"/>
    <xf numFmtId="0" fontId="20" fillId="0" borderId="1" xfId="0" applyFont="1" applyBorder="1"/>
    <xf numFmtId="0" fontId="48" fillId="0" borderId="0" xfId="0" applyFont="1"/>
    <xf numFmtId="0" fontId="4" fillId="3" borderId="5" xfId="1" applyFont="1" applyFill="1" applyBorder="1" applyAlignment="1">
      <alignment horizontal="center" vertical="center" textRotation="90" wrapText="1"/>
    </xf>
    <xf numFmtId="0" fontId="3" fillId="3" borderId="5" xfId="1" applyFont="1" applyFill="1" applyBorder="1" applyAlignment="1">
      <alignment horizontal="center"/>
    </xf>
    <xf numFmtId="0" fontId="12" fillId="3" borderId="5" xfId="0" applyFont="1" applyFill="1" applyBorder="1"/>
    <xf numFmtId="0" fontId="8" fillId="3" borderId="5" xfId="0" applyFont="1" applyFill="1" applyBorder="1"/>
    <xf numFmtId="0" fontId="16" fillId="3" borderId="5" xfId="0" applyFont="1" applyFill="1" applyBorder="1"/>
    <xf numFmtId="0" fontId="8" fillId="3" borderId="0" xfId="0" applyFont="1" applyFill="1"/>
    <xf numFmtId="0" fontId="4" fillId="3" borderId="1" xfId="1" applyFont="1" applyFill="1" applyBorder="1" applyAlignment="1">
      <alignment horizontal="center" vertical="center" textRotation="90" wrapText="1"/>
    </xf>
    <xf numFmtId="0" fontId="3" fillId="3" borderId="1" xfId="1" applyFont="1" applyFill="1" applyBorder="1" applyAlignment="1">
      <alignment horizontal="center"/>
    </xf>
    <xf numFmtId="0" fontId="12" fillId="3" borderId="1" xfId="0" applyFont="1" applyFill="1" applyBorder="1"/>
    <xf numFmtId="0" fontId="8" fillId="3" borderId="1" xfId="0" applyFont="1" applyFill="1" applyBorder="1"/>
    <xf numFmtId="0" fontId="16" fillId="3" borderId="1" xfId="0" applyFont="1" applyFill="1" applyBorder="1"/>
    <xf numFmtId="0" fontId="17" fillId="3" borderId="1" xfId="0" applyFont="1" applyFill="1" applyBorder="1"/>
    <xf numFmtId="0" fontId="28" fillId="2" borderId="2" xfId="1" applyFont="1" applyFill="1" applyBorder="1" applyAlignment="1">
      <alignment horizontal="center" vertical="center" wrapText="1" shrinkToFit="1"/>
    </xf>
    <xf numFmtId="0" fontId="28" fillId="2" borderId="1" xfId="1" applyFont="1" applyFill="1" applyBorder="1" applyAlignment="1">
      <alignment horizontal="center" vertical="center" wrapText="1" shrinkToFit="1"/>
    </xf>
    <xf numFmtId="0" fontId="49" fillId="0" borderId="1" xfId="0" applyFont="1" applyBorder="1" applyAlignment="1">
      <alignment vertical="center" wrapText="1"/>
    </xf>
    <xf numFmtId="0" fontId="49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6" fillId="0" borderId="5" xfId="0" applyFont="1" applyBorder="1" applyAlignment="1">
      <alignment vertical="center" wrapText="1"/>
    </xf>
    <xf numFmtId="0" fontId="45" fillId="0" borderId="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0" fillId="0" borderId="0" xfId="0" applyAlignment="1"/>
    <xf numFmtId="0" fontId="35" fillId="0" borderId="0" xfId="0" applyFont="1" applyAlignment="1">
      <alignment horizontal="center" vertical="justify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4" xfId="0" applyFont="1" applyBorder="1" applyAlignment="1">
      <alignment horizontal="center" vertical="center" textRotation="90" wrapText="1"/>
    </xf>
    <xf numFmtId="0" fontId="32" fillId="0" borderId="7" xfId="0" applyFont="1" applyBorder="1" applyAlignment="1">
      <alignment horizontal="center" vertical="center" textRotation="90"/>
    </xf>
    <xf numFmtId="0" fontId="32" fillId="0" borderId="3" xfId="0" applyFont="1" applyBorder="1" applyAlignment="1">
      <alignment horizontal="center" vertical="center" textRotation="90"/>
    </xf>
    <xf numFmtId="0" fontId="29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28" fillId="0" borderId="0" xfId="0" applyFont="1" applyAlignment="1"/>
    <xf numFmtId="0" fontId="2" fillId="0" borderId="0" xfId="0" applyFont="1" applyAlignment="1"/>
    <xf numFmtId="0" fontId="29" fillId="0" borderId="2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6" xfId="0" applyFont="1" applyBorder="1" applyAlignment="1">
      <alignment horizontal="center" wrapText="1"/>
    </xf>
    <xf numFmtId="0" fontId="29" fillId="0" borderId="5" xfId="0" applyFont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49" fontId="16" fillId="0" borderId="2" xfId="0" applyNumberFormat="1" applyFont="1" applyBorder="1" applyAlignment="1"/>
    <xf numFmtId="0" fontId="48" fillId="0" borderId="6" xfId="0" applyFont="1" applyBorder="1" applyAlignment="1"/>
    <xf numFmtId="49" fontId="8" fillId="0" borderId="2" xfId="0" applyNumberFormat="1" applyFont="1" applyBorder="1" applyAlignment="1"/>
    <xf numFmtId="0" fontId="0" fillId="0" borderId="6" xfId="0" applyBorder="1" applyAlignment="1"/>
    <xf numFmtId="0" fontId="9" fillId="0" borderId="2" xfId="0" applyFont="1" applyBorder="1" applyAlignment="1"/>
    <xf numFmtId="0" fontId="9" fillId="0" borderId="6" xfId="0" applyFont="1" applyBorder="1" applyAlignment="1"/>
    <xf numFmtId="0" fontId="9" fillId="0" borderId="5" xfId="0" applyFont="1" applyBorder="1" applyAlignment="1"/>
    <xf numFmtId="0" fontId="5" fillId="2" borderId="4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6" fillId="0" borderId="2" xfId="0" applyFont="1" applyBorder="1" applyAlignment="1"/>
    <xf numFmtId="0" fontId="6" fillId="0" borderId="6" xfId="0" applyFont="1" applyBorder="1" applyAlignment="1"/>
    <xf numFmtId="0" fontId="6" fillId="0" borderId="5" xfId="0" applyFont="1" applyBorder="1" applyAlignment="1"/>
    <xf numFmtId="0" fontId="49" fillId="0" borderId="2" xfId="0" applyFont="1" applyBorder="1" applyAlignment="1"/>
    <xf numFmtId="0" fontId="49" fillId="0" borderId="6" xfId="0" applyFont="1" applyBorder="1" applyAlignment="1"/>
    <xf numFmtId="0" fontId="49" fillId="0" borderId="5" xfId="0" applyFont="1" applyBorder="1" applyAlignment="1"/>
    <xf numFmtId="0" fontId="2" fillId="0" borderId="1" xfId="1" applyFont="1" applyBorder="1" applyAlignment="1">
      <alignment vertical="center" textRotation="90"/>
    </xf>
    <xf numFmtId="0" fontId="6" fillId="0" borderId="9" xfId="0" applyFont="1" applyBorder="1" applyAlignment="1">
      <alignment vertical="center" wrapText="1"/>
    </xf>
    <xf numFmtId="0" fontId="8" fillId="0" borderId="13" xfId="0" applyFont="1" applyBorder="1" applyAlignment="1"/>
    <xf numFmtId="0" fontId="8" fillId="0" borderId="12" xfId="0" applyFont="1" applyBorder="1" applyAlignment="1"/>
    <xf numFmtId="0" fontId="8" fillId="0" borderId="0" xfId="0" applyFont="1" applyAlignment="1"/>
    <xf numFmtId="0" fontId="8" fillId="0" borderId="0" xfId="0" applyFont="1" applyBorder="1" applyAlignment="1"/>
    <xf numFmtId="0" fontId="8" fillId="0" borderId="10" xfId="0" applyFont="1" applyBorder="1" applyAlignment="1"/>
    <xf numFmtId="0" fontId="8" fillId="0" borderId="14" xfId="0" applyFont="1" applyBorder="1" applyAlignment="1"/>
    <xf numFmtId="0" fontId="2" fillId="0" borderId="9" xfId="1" applyFont="1" applyFill="1" applyBorder="1" applyAlignment="1">
      <alignment horizontal="center" vertical="center" textRotation="90" wrapText="1"/>
    </xf>
    <xf numFmtId="0" fontId="2" fillId="0" borderId="12" xfId="1" applyFont="1" applyFill="1" applyBorder="1" applyAlignment="1">
      <alignment horizontal="center" vertical="center" textRotation="90" wrapText="1"/>
    </xf>
    <xf numFmtId="0" fontId="2" fillId="0" borderId="10" xfId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8" fillId="0" borderId="6" xfId="0" applyNumberFormat="1" applyFont="1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3" workbookViewId="0">
      <selection activeCell="A9" sqref="A9:C9"/>
    </sheetView>
  </sheetViews>
  <sheetFormatPr defaultRowHeight="14.6" x14ac:dyDescent="0.4"/>
  <cols>
    <col min="2" max="2" width="20.69140625" customWidth="1"/>
    <col min="3" max="3" width="89.69140625" customWidth="1"/>
  </cols>
  <sheetData>
    <row r="1" spans="1:3" ht="15.45" x14ac:dyDescent="0.4">
      <c r="A1" s="154" t="s">
        <v>112</v>
      </c>
      <c r="B1" s="154"/>
      <c r="C1" s="154"/>
    </row>
    <row r="2" spans="1:3" ht="15.45" x14ac:dyDescent="0.4">
      <c r="A2" s="154" t="s">
        <v>157</v>
      </c>
      <c r="B2" s="154"/>
      <c r="C2" s="154"/>
    </row>
    <row r="3" spans="1:3" ht="15.45" x14ac:dyDescent="0.4">
      <c r="A3" s="154" t="s">
        <v>113</v>
      </c>
      <c r="B3" s="154"/>
      <c r="C3" s="154"/>
    </row>
    <row r="4" spans="1:3" ht="15.45" x14ac:dyDescent="0.4">
      <c r="A4" s="154" t="s">
        <v>158</v>
      </c>
      <c r="B4" s="154"/>
      <c r="C4" s="154"/>
    </row>
    <row r="5" spans="1:3" ht="15.45" x14ac:dyDescent="0.4">
      <c r="A5" s="88"/>
      <c r="B5" s="89"/>
      <c r="C5" s="90"/>
    </row>
    <row r="6" spans="1:3" ht="15.45" x14ac:dyDescent="0.4">
      <c r="A6" s="154" t="s">
        <v>203</v>
      </c>
      <c r="B6" s="154"/>
      <c r="C6" s="154"/>
    </row>
    <row r="7" spans="1:3" ht="15" x14ac:dyDescent="0.4">
      <c r="A7" s="157" t="s">
        <v>114</v>
      </c>
      <c r="B7" s="157"/>
      <c r="C7" s="157"/>
    </row>
    <row r="8" spans="1:3" ht="15.45" x14ac:dyDescent="0.4">
      <c r="A8" s="153" t="s">
        <v>155</v>
      </c>
      <c r="B8" s="153"/>
      <c r="C8" s="153"/>
    </row>
    <row r="9" spans="1:3" ht="15.45" x14ac:dyDescent="0.4">
      <c r="A9" s="153" t="s">
        <v>115</v>
      </c>
      <c r="B9" s="153"/>
      <c r="C9" s="153"/>
    </row>
    <row r="10" spans="1:3" ht="15.45" x14ac:dyDescent="0.4">
      <c r="A10" s="153" t="s">
        <v>116</v>
      </c>
      <c r="B10" s="158"/>
      <c r="C10" s="158"/>
    </row>
    <row r="11" spans="1:3" ht="15.45" x14ac:dyDescent="0.4">
      <c r="A11" s="153" t="s">
        <v>117</v>
      </c>
      <c r="B11" s="153"/>
      <c r="C11" s="153"/>
    </row>
    <row r="12" spans="1:3" ht="15.45" x14ac:dyDescent="0.4">
      <c r="A12" s="153" t="s">
        <v>118</v>
      </c>
      <c r="B12" s="153"/>
      <c r="C12" s="153"/>
    </row>
    <row r="13" spans="1:3" ht="15.45" x14ac:dyDescent="0.4">
      <c r="A13" s="156"/>
      <c r="B13" s="156"/>
      <c r="C13" s="156"/>
    </row>
    <row r="14" spans="1:3" ht="15.45" x14ac:dyDescent="0.4">
      <c r="A14" s="153"/>
      <c r="B14" s="153"/>
      <c r="C14" s="153"/>
    </row>
    <row r="15" spans="1:3" ht="15.45" x14ac:dyDescent="0.4">
      <c r="A15" s="91"/>
      <c r="B15" s="92"/>
      <c r="C15" s="89" t="s">
        <v>121</v>
      </c>
    </row>
    <row r="16" spans="1:3" ht="15.45" x14ac:dyDescent="0.4">
      <c r="A16" s="93"/>
      <c r="B16" s="92"/>
      <c r="C16" s="89" t="s">
        <v>122</v>
      </c>
    </row>
    <row r="17" spans="1:3" ht="15.45" x14ac:dyDescent="0.4">
      <c r="A17" s="88"/>
      <c r="B17" s="92"/>
      <c r="C17" s="89"/>
    </row>
    <row r="18" spans="1:3" ht="15.45" x14ac:dyDescent="0.4">
      <c r="A18" s="154" t="s">
        <v>119</v>
      </c>
      <c r="B18" s="155"/>
      <c r="C18" s="155"/>
    </row>
    <row r="19" spans="1:3" ht="15.45" x14ac:dyDescent="0.4">
      <c r="A19" s="154" t="s">
        <v>160</v>
      </c>
      <c r="B19" s="154"/>
      <c r="C19" s="154"/>
    </row>
    <row r="20" spans="1:3" ht="15.45" x14ac:dyDescent="0.4">
      <c r="A20" s="154" t="s">
        <v>120</v>
      </c>
      <c r="B20" s="154"/>
      <c r="C20" s="154"/>
    </row>
    <row r="21" spans="1:3" ht="15.45" x14ac:dyDescent="0.4">
      <c r="A21" s="154" t="s">
        <v>161</v>
      </c>
      <c r="B21" s="154"/>
      <c r="C21" s="154"/>
    </row>
    <row r="22" spans="1:3" ht="15.45" x14ac:dyDescent="0.4">
      <c r="A22" s="94"/>
      <c r="B22" s="92"/>
      <c r="C22" s="92"/>
    </row>
  </sheetData>
  <mergeCells count="17">
    <mergeCell ref="A13:C13"/>
    <mergeCell ref="A1:C1"/>
    <mergeCell ref="A2:C2"/>
    <mergeCell ref="A3:C3"/>
    <mergeCell ref="A4:C4"/>
    <mergeCell ref="A6:C6"/>
    <mergeCell ref="A7:C7"/>
    <mergeCell ref="A8:C8"/>
    <mergeCell ref="A9:C9"/>
    <mergeCell ref="A10:C10"/>
    <mergeCell ref="A11:C11"/>
    <mergeCell ref="A12:C12"/>
    <mergeCell ref="A14:C14"/>
    <mergeCell ref="A18:C18"/>
    <mergeCell ref="A19:C19"/>
    <mergeCell ref="A20:C20"/>
    <mergeCell ref="A21:C2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"/>
  <sheetViews>
    <sheetView topLeftCell="A7" workbookViewId="0">
      <selection activeCell="AZ5" sqref="AZ5"/>
    </sheetView>
  </sheetViews>
  <sheetFormatPr defaultRowHeight="14.6" x14ac:dyDescent="0.4"/>
  <cols>
    <col min="1" max="54" width="2.3828125" customWidth="1"/>
  </cols>
  <sheetData>
    <row r="1" spans="1:54" x14ac:dyDescent="0.4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</row>
    <row r="2" spans="1:54" x14ac:dyDescent="0.4">
      <c r="A2" s="73"/>
      <c r="B2" s="73"/>
      <c r="C2" s="73"/>
      <c r="D2" s="73"/>
      <c r="E2" s="73"/>
      <c r="F2" s="73"/>
      <c r="G2" s="73"/>
      <c r="H2" s="164" t="s">
        <v>87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73"/>
      <c r="AU2" s="73"/>
    </row>
    <row r="3" spans="1:54" x14ac:dyDescent="0.4">
      <c r="A3" s="73"/>
      <c r="B3" s="73"/>
      <c r="C3" s="73"/>
      <c r="D3" s="73"/>
      <c r="E3" s="73"/>
      <c r="F3" s="73"/>
      <c r="G3" s="73"/>
      <c r="H3" s="73"/>
      <c r="I3" s="73"/>
      <c r="J3" s="164" t="s">
        <v>88</v>
      </c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73"/>
      <c r="AS3" s="73"/>
      <c r="AT3" s="73"/>
      <c r="AU3" s="73"/>
    </row>
    <row r="4" spans="1:54" x14ac:dyDescent="0.4">
      <c r="A4" s="73"/>
      <c r="B4" s="73"/>
      <c r="C4" s="73"/>
      <c r="D4" s="73"/>
      <c r="E4" s="73"/>
      <c r="F4" s="73"/>
      <c r="G4" s="73"/>
      <c r="H4" s="73"/>
      <c r="I4" s="73"/>
      <c r="J4" s="165" t="s">
        <v>159</v>
      </c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73"/>
      <c r="AS4" s="73"/>
      <c r="AT4" s="73"/>
      <c r="AU4" s="73"/>
    </row>
    <row r="5" spans="1:54" x14ac:dyDescent="0.4">
      <c r="A5" s="73"/>
      <c r="B5" s="73"/>
      <c r="C5" s="73"/>
      <c r="D5" s="73"/>
      <c r="E5" s="73"/>
      <c r="F5" s="73"/>
      <c r="G5" s="73"/>
      <c r="H5" s="73"/>
      <c r="I5" s="73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3"/>
      <c r="AS5" s="73"/>
      <c r="AT5" s="73"/>
      <c r="AU5" s="73"/>
    </row>
    <row r="6" spans="1:54" x14ac:dyDescent="0.4">
      <c r="A6" s="73"/>
      <c r="B6" s="73"/>
      <c r="C6" s="73"/>
      <c r="D6" s="73"/>
      <c r="E6" s="164" t="s">
        <v>156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</row>
    <row r="7" spans="1:54" x14ac:dyDescent="0.4">
      <c r="A7" s="73"/>
      <c r="B7" s="73"/>
      <c r="C7" s="73"/>
      <c r="D7" s="73"/>
      <c r="E7" s="164" t="s">
        <v>110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</row>
    <row r="8" spans="1:54" x14ac:dyDescent="0.4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73"/>
      <c r="AM8" s="73"/>
      <c r="AN8" s="73"/>
      <c r="AO8" s="73"/>
      <c r="AP8" s="73"/>
      <c r="AQ8" s="73"/>
      <c r="AR8" s="73"/>
      <c r="AS8" s="73"/>
      <c r="AT8" s="73"/>
      <c r="AU8" s="73"/>
    </row>
    <row r="9" spans="1:54" x14ac:dyDescent="0.4">
      <c r="A9" s="159" t="s">
        <v>89</v>
      </c>
      <c r="B9" s="162" t="s">
        <v>90</v>
      </c>
      <c r="C9" s="162"/>
      <c r="D9" s="162"/>
      <c r="E9" s="162"/>
      <c r="F9" s="162"/>
      <c r="G9" s="167" t="s">
        <v>91</v>
      </c>
      <c r="H9" s="167"/>
      <c r="I9" s="167"/>
      <c r="J9" s="167"/>
      <c r="K9" s="162" t="s">
        <v>92</v>
      </c>
      <c r="L9" s="162"/>
      <c r="M9" s="162"/>
      <c r="N9" s="162"/>
      <c r="O9" s="167" t="s">
        <v>93</v>
      </c>
      <c r="P9" s="167"/>
      <c r="Q9" s="167"/>
      <c r="R9" s="167"/>
      <c r="S9" s="167"/>
      <c r="T9" s="167" t="s">
        <v>94</v>
      </c>
      <c r="U9" s="167"/>
      <c r="V9" s="167"/>
      <c r="W9" s="167"/>
      <c r="X9" s="167" t="s">
        <v>95</v>
      </c>
      <c r="Y9" s="167"/>
      <c r="Z9" s="167"/>
      <c r="AA9" s="167"/>
      <c r="AB9" s="167" t="s">
        <v>96</v>
      </c>
      <c r="AC9" s="167"/>
      <c r="AD9" s="167"/>
      <c r="AE9" s="167"/>
      <c r="AF9" s="167"/>
      <c r="AG9" s="167" t="s">
        <v>97</v>
      </c>
      <c r="AH9" s="167"/>
      <c r="AI9" s="167"/>
      <c r="AJ9" s="167"/>
      <c r="AK9" s="167" t="s">
        <v>98</v>
      </c>
      <c r="AL9" s="167"/>
      <c r="AM9" s="167"/>
      <c r="AN9" s="167"/>
      <c r="AO9" s="168" t="s">
        <v>99</v>
      </c>
      <c r="AP9" s="169"/>
      <c r="AQ9" s="169"/>
      <c r="AR9" s="169"/>
      <c r="AS9" s="169"/>
      <c r="AT9" s="167" t="s">
        <v>100</v>
      </c>
      <c r="AU9" s="167"/>
      <c r="AV9" s="167"/>
      <c r="AW9" s="167"/>
      <c r="AX9" s="167" t="s">
        <v>101</v>
      </c>
      <c r="AY9" s="167"/>
      <c r="AZ9" s="167"/>
      <c r="BA9" s="167"/>
      <c r="BB9" s="111"/>
    </row>
    <row r="10" spans="1:54" x14ac:dyDescent="0.4">
      <c r="A10" s="160"/>
      <c r="B10" s="75">
        <v>1</v>
      </c>
      <c r="C10" s="75">
        <v>7</v>
      </c>
      <c r="D10" s="75">
        <v>14</v>
      </c>
      <c r="E10" s="75">
        <v>21</v>
      </c>
      <c r="F10" s="75">
        <v>28</v>
      </c>
      <c r="G10" s="75">
        <v>5</v>
      </c>
      <c r="H10" s="75">
        <v>12</v>
      </c>
      <c r="I10" s="75">
        <v>19</v>
      </c>
      <c r="J10" s="75">
        <v>26</v>
      </c>
      <c r="K10" s="75">
        <v>2</v>
      </c>
      <c r="L10" s="75">
        <v>9</v>
      </c>
      <c r="M10" s="75">
        <v>16</v>
      </c>
      <c r="N10" s="75">
        <v>23</v>
      </c>
      <c r="O10" s="75">
        <v>30</v>
      </c>
      <c r="P10" s="75">
        <v>7</v>
      </c>
      <c r="Q10" s="75">
        <v>14</v>
      </c>
      <c r="R10" s="75">
        <v>21</v>
      </c>
      <c r="S10" s="75">
        <v>28</v>
      </c>
      <c r="T10" s="75">
        <v>4</v>
      </c>
      <c r="U10" s="75">
        <v>11</v>
      </c>
      <c r="V10" s="75">
        <v>18</v>
      </c>
      <c r="W10" s="75">
        <v>25</v>
      </c>
      <c r="X10" s="75">
        <v>1</v>
      </c>
      <c r="Y10" s="75">
        <v>8</v>
      </c>
      <c r="Z10" s="76">
        <v>15</v>
      </c>
      <c r="AA10" s="75">
        <v>22</v>
      </c>
      <c r="AB10" s="75">
        <v>1</v>
      </c>
      <c r="AC10" s="75">
        <v>8</v>
      </c>
      <c r="AD10" s="75">
        <v>15</v>
      </c>
      <c r="AE10" s="75">
        <v>22</v>
      </c>
      <c r="AF10" s="75">
        <v>29</v>
      </c>
      <c r="AG10" s="75">
        <v>5</v>
      </c>
      <c r="AH10" s="75">
        <v>12</v>
      </c>
      <c r="AI10" s="75">
        <v>19</v>
      </c>
      <c r="AJ10" s="75">
        <v>26</v>
      </c>
      <c r="AK10" s="75">
        <v>3</v>
      </c>
      <c r="AL10" s="75">
        <v>10</v>
      </c>
      <c r="AM10" s="75">
        <v>17</v>
      </c>
      <c r="AN10" s="75">
        <v>24</v>
      </c>
      <c r="AO10" s="75">
        <v>31</v>
      </c>
      <c r="AP10" s="75">
        <v>7</v>
      </c>
      <c r="AQ10" s="75">
        <v>14</v>
      </c>
      <c r="AR10" s="75">
        <v>21</v>
      </c>
      <c r="AS10" s="75">
        <v>28</v>
      </c>
      <c r="AT10" s="75">
        <v>5</v>
      </c>
      <c r="AU10" s="75">
        <v>12</v>
      </c>
      <c r="AV10" s="75">
        <v>19</v>
      </c>
      <c r="AW10" s="101">
        <v>26</v>
      </c>
      <c r="AX10" s="101">
        <v>2</v>
      </c>
      <c r="AY10" s="101">
        <v>9</v>
      </c>
      <c r="AZ10" s="101">
        <v>16</v>
      </c>
      <c r="BA10" s="112">
        <v>23</v>
      </c>
    </row>
    <row r="11" spans="1:54" x14ac:dyDescent="0.4">
      <c r="A11" s="160"/>
      <c r="B11" s="75">
        <v>6</v>
      </c>
      <c r="C11" s="75">
        <v>13</v>
      </c>
      <c r="D11" s="75">
        <v>20</v>
      </c>
      <c r="E11" s="75">
        <v>27</v>
      </c>
      <c r="F11" s="75">
        <v>4</v>
      </c>
      <c r="G11" s="75">
        <v>11</v>
      </c>
      <c r="H11" s="75">
        <v>18</v>
      </c>
      <c r="I11" s="75">
        <v>25</v>
      </c>
      <c r="J11" s="75">
        <v>1</v>
      </c>
      <c r="K11" s="75">
        <v>8</v>
      </c>
      <c r="L11" s="75">
        <v>15</v>
      </c>
      <c r="M11" s="75">
        <v>22</v>
      </c>
      <c r="N11" s="75">
        <v>29</v>
      </c>
      <c r="O11" s="75">
        <v>6</v>
      </c>
      <c r="P11" s="75">
        <v>13</v>
      </c>
      <c r="Q11" s="75">
        <v>20</v>
      </c>
      <c r="R11" s="75">
        <v>27</v>
      </c>
      <c r="S11" s="75">
        <v>3</v>
      </c>
      <c r="T11" s="75">
        <v>10</v>
      </c>
      <c r="U11" s="75">
        <v>17</v>
      </c>
      <c r="V11" s="75">
        <v>24</v>
      </c>
      <c r="W11" s="75">
        <v>31</v>
      </c>
      <c r="X11" s="75">
        <v>7</v>
      </c>
      <c r="Y11" s="75">
        <v>14</v>
      </c>
      <c r="Z11" s="77">
        <v>21</v>
      </c>
      <c r="AA11" s="75">
        <v>28</v>
      </c>
      <c r="AB11" s="75">
        <v>7</v>
      </c>
      <c r="AC11" s="75">
        <v>14</v>
      </c>
      <c r="AD11" s="75">
        <v>21</v>
      </c>
      <c r="AE11" s="75">
        <v>28</v>
      </c>
      <c r="AF11" s="75">
        <v>4</v>
      </c>
      <c r="AG11" s="75">
        <v>11</v>
      </c>
      <c r="AH11" s="75">
        <v>18</v>
      </c>
      <c r="AI11" s="75">
        <v>25</v>
      </c>
      <c r="AJ11" s="75">
        <v>2</v>
      </c>
      <c r="AK11" s="75">
        <v>9</v>
      </c>
      <c r="AL11" s="75">
        <v>16</v>
      </c>
      <c r="AM11" s="75">
        <v>23</v>
      </c>
      <c r="AN11" s="75">
        <v>30</v>
      </c>
      <c r="AO11" s="75">
        <v>6</v>
      </c>
      <c r="AP11" s="75">
        <v>13</v>
      </c>
      <c r="AQ11" s="75">
        <v>20</v>
      </c>
      <c r="AR11" s="75">
        <v>27</v>
      </c>
      <c r="AS11" s="75">
        <v>4</v>
      </c>
      <c r="AT11" s="75">
        <v>11</v>
      </c>
      <c r="AU11" s="75">
        <v>18</v>
      </c>
      <c r="AV11" s="75">
        <v>25</v>
      </c>
      <c r="AW11" s="75">
        <v>1</v>
      </c>
      <c r="AX11" s="75">
        <v>8</v>
      </c>
      <c r="AY11" s="75">
        <v>15</v>
      </c>
      <c r="AZ11" s="75">
        <v>22</v>
      </c>
      <c r="BA11" s="112">
        <v>31</v>
      </c>
    </row>
    <row r="12" spans="1:54" x14ac:dyDescent="0.4">
      <c r="A12" s="161"/>
      <c r="B12" s="78">
        <v>1</v>
      </c>
      <c r="C12" s="78">
        <v>2</v>
      </c>
      <c r="D12" s="78">
        <v>3</v>
      </c>
      <c r="E12" s="78">
        <v>4</v>
      </c>
      <c r="F12" s="78">
        <v>5</v>
      </c>
      <c r="G12" s="78">
        <v>6</v>
      </c>
      <c r="H12" s="78">
        <v>7</v>
      </c>
      <c r="I12" s="78">
        <v>8</v>
      </c>
      <c r="J12" s="78">
        <v>9</v>
      </c>
      <c r="K12" s="78">
        <v>10</v>
      </c>
      <c r="L12" s="78">
        <v>11</v>
      </c>
      <c r="M12" s="78">
        <v>12</v>
      </c>
      <c r="N12" s="78">
        <v>13</v>
      </c>
      <c r="O12" s="78">
        <v>14</v>
      </c>
      <c r="P12" s="78">
        <v>15</v>
      </c>
      <c r="Q12" s="78">
        <v>16</v>
      </c>
      <c r="R12" s="78">
        <v>17</v>
      </c>
      <c r="S12" s="78">
        <v>18</v>
      </c>
      <c r="T12" s="78">
        <v>19</v>
      </c>
      <c r="U12" s="78">
        <v>20</v>
      </c>
      <c r="V12" s="78">
        <v>21</v>
      </c>
      <c r="W12" s="78">
        <v>22</v>
      </c>
      <c r="X12" s="78">
        <v>23</v>
      </c>
      <c r="Y12" s="78">
        <v>24</v>
      </c>
      <c r="Z12" s="78">
        <v>25</v>
      </c>
      <c r="AA12" s="78">
        <v>26</v>
      </c>
      <c r="AB12" s="78">
        <v>27</v>
      </c>
      <c r="AC12" s="78">
        <v>28</v>
      </c>
      <c r="AD12" s="78">
        <v>29</v>
      </c>
      <c r="AE12" s="78">
        <v>30</v>
      </c>
      <c r="AF12" s="78">
        <v>31</v>
      </c>
      <c r="AG12" s="78">
        <v>32</v>
      </c>
      <c r="AH12" s="78">
        <v>33</v>
      </c>
      <c r="AI12" s="78">
        <v>34</v>
      </c>
      <c r="AJ12" s="78">
        <v>35</v>
      </c>
      <c r="AK12" s="78">
        <v>36</v>
      </c>
      <c r="AL12" s="78">
        <v>37</v>
      </c>
      <c r="AM12" s="78">
        <v>38</v>
      </c>
      <c r="AN12" s="78">
        <v>39</v>
      </c>
      <c r="AO12" s="78">
        <v>40</v>
      </c>
      <c r="AP12" s="78">
        <v>41</v>
      </c>
      <c r="AQ12" s="78">
        <v>42</v>
      </c>
      <c r="AR12" s="78">
        <v>43</v>
      </c>
      <c r="AS12" s="78">
        <v>44</v>
      </c>
      <c r="AT12" s="78">
        <v>45</v>
      </c>
      <c r="AU12" s="78">
        <v>46</v>
      </c>
      <c r="AV12" s="78">
        <v>47</v>
      </c>
      <c r="AW12" s="78">
        <v>48</v>
      </c>
      <c r="AX12" s="78">
        <v>49</v>
      </c>
      <c r="AY12" s="78">
        <v>50</v>
      </c>
      <c r="AZ12" s="78">
        <v>51</v>
      </c>
      <c r="BA12" s="78">
        <v>52</v>
      </c>
    </row>
    <row r="13" spans="1:54" x14ac:dyDescent="0.4">
      <c r="A13" s="79">
        <v>1</v>
      </c>
      <c r="B13" s="79"/>
      <c r="C13" s="79"/>
      <c r="D13" s="79"/>
      <c r="E13" s="79"/>
      <c r="F13" s="79">
        <v>0</v>
      </c>
      <c r="G13" s="79"/>
      <c r="H13" s="79"/>
      <c r="I13" s="79"/>
      <c r="J13" s="79"/>
      <c r="K13" s="79"/>
      <c r="L13" s="79">
        <v>0</v>
      </c>
      <c r="M13" s="79"/>
      <c r="N13" s="79"/>
      <c r="O13" s="102"/>
      <c r="P13" s="79"/>
      <c r="Q13" s="79">
        <v>0</v>
      </c>
      <c r="R13" s="79"/>
      <c r="S13" s="79" t="s">
        <v>102</v>
      </c>
      <c r="T13" s="79" t="s">
        <v>102</v>
      </c>
      <c r="U13" s="79"/>
      <c r="V13" s="79"/>
      <c r="W13" s="79"/>
      <c r="X13" s="79"/>
      <c r="Y13" s="79"/>
      <c r="Z13" s="79"/>
      <c r="AA13" s="79"/>
      <c r="AB13" s="109">
        <v>0</v>
      </c>
      <c r="AC13" s="79"/>
      <c r="AD13" s="79"/>
      <c r="AE13" s="79"/>
      <c r="AF13" s="79"/>
      <c r="AG13" s="79"/>
      <c r="AH13" s="79"/>
      <c r="AI13" s="109">
        <v>0</v>
      </c>
      <c r="AJ13" s="79"/>
      <c r="AK13" s="79"/>
      <c r="AL13" s="79"/>
      <c r="AM13" s="79"/>
      <c r="AN13" s="79"/>
      <c r="AO13" s="79"/>
      <c r="AP13" s="100">
        <v>0</v>
      </c>
      <c r="AQ13" s="104"/>
      <c r="AR13" s="109" t="s">
        <v>103</v>
      </c>
      <c r="AS13" s="79" t="s">
        <v>102</v>
      </c>
      <c r="AT13" s="79" t="s">
        <v>102</v>
      </c>
      <c r="AU13" s="79" t="s">
        <v>102</v>
      </c>
      <c r="AV13" s="79" t="s">
        <v>102</v>
      </c>
      <c r="AW13" s="79" t="s">
        <v>102</v>
      </c>
      <c r="AX13" s="79" t="s">
        <v>102</v>
      </c>
      <c r="AY13" s="79" t="s">
        <v>102</v>
      </c>
      <c r="AZ13" s="79" t="s">
        <v>102</v>
      </c>
      <c r="BA13" s="79" t="s">
        <v>102</v>
      </c>
    </row>
    <row r="14" spans="1:54" x14ac:dyDescent="0.4">
      <c r="A14" s="80">
        <v>2</v>
      </c>
      <c r="B14" s="78"/>
      <c r="C14" s="78"/>
      <c r="D14" s="78"/>
      <c r="F14" s="110">
        <v>0</v>
      </c>
      <c r="G14" s="110"/>
      <c r="H14" s="110"/>
      <c r="I14" s="113"/>
      <c r="J14" s="80"/>
      <c r="K14" s="110"/>
      <c r="L14" s="80">
        <v>0</v>
      </c>
      <c r="N14" s="102"/>
      <c r="O14" s="79"/>
      <c r="P14" s="79"/>
      <c r="Q14" s="79">
        <v>0</v>
      </c>
      <c r="R14" s="110" t="s">
        <v>103</v>
      </c>
      <c r="S14" s="79" t="s">
        <v>102</v>
      </c>
      <c r="T14" s="79" t="s">
        <v>102</v>
      </c>
      <c r="U14" s="78"/>
      <c r="W14" s="78"/>
      <c r="X14" s="78"/>
      <c r="Y14" s="78"/>
      <c r="AA14" s="78"/>
      <c r="AB14" s="79">
        <v>0</v>
      </c>
      <c r="AC14" s="79"/>
      <c r="AE14" s="79"/>
      <c r="AF14" s="79"/>
      <c r="AG14" s="79"/>
      <c r="AH14" s="79"/>
      <c r="AI14" s="79">
        <v>0</v>
      </c>
      <c r="AJ14" s="79"/>
      <c r="AK14" s="81"/>
      <c r="AL14" s="81"/>
      <c r="AM14" s="81"/>
      <c r="AO14" s="79"/>
      <c r="AP14" s="79">
        <v>0</v>
      </c>
      <c r="AQ14" s="79"/>
      <c r="AR14" s="110" t="s">
        <v>103</v>
      </c>
      <c r="AS14" s="79" t="s">
        <v>102</v>
      </c>
      <c r="AT14" s="79" t="s">
        <v>102</v>
      </c>
      <c r="AU14" s="79" t="s">
        <v>102</v>
      </c>
      <c r="AV14" s="79" t="s">
        <v>102</v>
      </c>
      <c r="AW14" s="79" t="s">
        <v>102</v>
      </c>
      <c r="AX14" s="79" t="s">
        <v>102</v>
      </c>
      <c r="AY14" s="79" t="s">
        <v>102</v>
      </c>
      <c r="AZ14" s="79" t="s">
        <v>102</v>
      </c>
      <c r="BA14" s="79" t="s">
        <v>102</v>
      </c>
    </row>
    <row r="15" spans="1:54" x14ac:dyDescent="0.4">
      <c r="A15" s="80">
        <v>3</v>
      </c>
      <c r="B15" s="78"/>
      <c r="C15" s="78"/>
      <c r="D15" s="78"/>
      <c r="E15" s="78"/>
      <c r="F15" s="78"/>
      <c r="G15" s="78"/>
      <c r="H15" s="78"/>
      <c r="I15" s="81"/>
      <c r="J15" s="79"/>
      <c r="K15" s="102"/>
      <c r="L15" s="79" t="s">
        <v>103</v>
      </c>
      <c r="M15" s="79">
        <v>8</v>
      </c>
      <c r="N15" s="79">
        <v>8</v>
      </c>
      <c r="O15" s="79">
        <v>8</v>
      </c>
      <c r="P15" s="79">
        <v>8</v>
      </c>
      <c r="Q15" s="79">
        <v>8</v>
      </c>
      <c r="R15" s="103">
        <v>8</v>
      </c>
      <c r="S15" s="79" t="s">
        <v>102</v>
      </c>
      <c r="T15" s="79" t="s">
        <v>102</v>
      </c>
      <c r="U15" s="79">
        <v>8</v>
      </c>
      <c r="V15" s="79">
        <v>8</v>
      </c>
      <c r="W15" s="79">
        <v>8</v>
      </c>
      <c r="X15" s="79">
        <v>8</v>
      </c>
      <c r="Y15" s="79">
        <v>8</v>
      </c>
      <c r="Z15" s="79">
        <v>8</v>
      </c>
      <c r="AA15" s="79">
        <v>8</v>
      </c>
      <c r="AB15" s="79">
        <v>8</v>
      </c>
      <c r="AC15" s="79">
        <v>8</v>
      </c>
      <c r="AD15" s="79">
        <v>8</v>
      </c>
      <c r="AE15" s="79">
        <v>8</v>
      </c>
      <c r="AF15" s="79">
        <v>8</v>
      </c>
      <c r="AG15" s="79">
        <v>8</v>
      </c>
      <c r="AH15" s="79">
        <v>8</v>
      </c>
      <c r="AI15" s="79">
        <v>8</v>
      </c>
      <c r="AJ15" s="79">
        <v>8</v>
      </c>
      <c r="AK15" s="79">
        <v>8</v>
      </c>
      <c r="AL15" s="79">
        <v>8</v>
      </c>
      <c r="AM15" s="79">
        <v>8</v>
      </c>
      <c r="AN15" s="79">
        <v>8</v>
      </c>
      <c r="AO15" s="79">
        <v>8</v>
      </c>
      <c r="AP15" s="79" t="s">
        <v>103</v>
      </c>
      <c r="AQ15" s="82" t="s">
        <v>104</v>
      </c>
      <c r="AR15" s="82" t="s">
        <v>104</v>
      </c>
      <c r="AS15" s="79"/>
      <c r="AT15" s="79"/>
      <c r="AU15" s="79"/>
      <c r="AV15" s="79"/>
      <c r="AW15" s="79"/>
      <c r="AX15" s="79"/>
      <c r="AY15" s="79"/>
      <c r="AZ15" s="79"/>
      <c r="BA15" s="102"/>
    </row>
    <row r="16" spans="1:54" x14ac:dyDescent="0.4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 t="s">
        <v>105</v>
      </c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</row>
    <row r="17" spans="1:51" x14ac:dyDescent="0.4">
      <c r="A17" s="73"/>
      <c r="B17" s="73"/>
      <c r="C17" s="73"/>
      <c r="D17" s="73"/>
      <c r="E17" s="73"/>
      <c r="F17" s="163" t="s">
        <v>106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73"/>
      <c r="AU17" s="73"/>
    </row>
    <row r="18" spans="1:51" ht="36.75" customHeight="1" x14ac:dyDescent="0.4">
      <c r="A18" s="73"/>
      <c r="B18" s="73"/>
      <c r="C18" s="73"/>
      <c r="D18" s="175" t="s">
        <v>107</v>
      </c>
      <c r="E18" s="175"/>
      <c r="F18" s="175"/>
      <c r="G18" s="175"/>
      <c r="H18" s="175"/>
      <c r="I18" s="175"/>
      <c r="J18" s="175" t="s">
        <v>37</v>
      </c>
      <c r="K18" s="175"/>
      <c r="L18" s="175"/>
      <c r="M18" s="175"/>
      <c r="N18" s="175"/>
      <c r="O18" s="175"/>
      <c r="P18" s="175" t="s">
        <v>62</v>
      </c>
      <c r="Q18" s="175"/>
      <c r="R18" s="175"/>
      <c r="S18" s="175"/>
      <c r="T18" s="175"/>
      <c r="U18" s="175"/>
      <c r="V18" s="175" t="s">
        <v>108</v>
      </c>
      <c r="W18" s="175"/>
      <c r="X18" s="175"/>
      <c r="Y18" s="175"/>
      <c r="Z18" s="175"/>
      <c r="AA18" s="175"/>
      <c r="AB18" s="176" t="s">
        <v>109</v>
      </c>
      <c r="AC18" s="177"/>
      <c r="AD18" s="177"/>
      <c r="AE18" s="177"/>
      <c r="AF18" s="177"/>
      <c r="AG18" s="178"/>
      <c r="AH18" s="175" t="s">
        <v>75</v>
      </c>
      <c r="AI18" s="175"/>
      <c r="AJ18" s="175"/>
      <c r="AK18" s="175"/>
      <c r="AL18" s="175"/>
      <c r="AM18" s="175"/>
      <c r="AN18" s="72"/>
      <c r="AO18" s="72"/>
      <c r="AP18" s="72"/>
      <c r="AQ18" s="72"/>
      <c r="AR18" s="72"/>
      <c r="AS18" s="72"/>
      <c r="AT18" s="83"/>
      <c r="AU18" s="84"/>
      <c r="AV18" s="84"/>
      <c r="AW18" s="84"/>
      <c r="AX18" s="84"/>
      <c r="AY18" s="17"/>
    </row>
    <row r="19" spans="1:51" ht="30" customHeight="1" x14ac:dyDescent="0.4">
      <c r="A19" s="73"/>
      <c r="B19" s="73"/>
      <c r="C19" s="73"/>
      <c r="D19" s="162"/>
      <c r="E19" s="162"/>
      <c r="F19" s="162"/>
      <c r="G19" s="162"/>
      <c r="H19" s="162"/>
      <c r="I19" s="162"/>
      <c r="J19" s="162" t="s">
        <v>103</v>
      </c>
      <c r="K19" s="162"/>
      <c r="L19" s="162"/>
      <c r="M19" s="162"/>
      <c r="N19" s="162"/>
      <c r="O19" s="162"/>
      <c r="P19" s="162">
        <v>0</v>
      </c>
      <c r="Q19" s="162"/>
      <c r="R19" s="162"/>
      <c r="S19" s="162"/>
      <c r="T19" s="162"/>
      <c r="U19" s="162"/>
      <c r="V19" s="162">
        <v>8</v>
      </c>
      <c r="W19" s="162"/>
      <c r="X19" s="162"/>
      <c r="Y19" s="162"/>
      <c r="Z19" s="162"/>
      <c r="AA19" s="162"/>
      <c r="AB19" s="172" t="s">
        <v>104</v>
      </c>
      <c r="AC19" s="173"/>
      <c r="AD19" s="173"/>
      <c r="AE19" s="173"/>
      <c r="AF19" s="173"/>
      <c r="AG19" s="174"/>
      <c r="AH19" s="162" t="s">
        <v>102</v>
      </c>
      <c r="AI19" s="162"/>
      <c r="AJ19" s="162"/>
      <c r="AK19" s="162"/>
      <c r="AL19" s="162"/>
      <c r="AM19" s="162"/>
      <c r="AN19" s="72"/>
      <c r="AO19" s="72"/>
      <c r="AP19" s="72"/>
      <c r="AQ19" s="72"/>
      <c r="AR19" s="72"/>
      <c r="AS19" s="72"/>
      <c r="AT19" s="85"/>
      <c r="AU19" s="86"/>
      <c r="AV19" s="86"/>
      <c r="AW19" s="86"/>
      <c r="AX19" s="86"/>
      <c r="AY19" s="17"/>
    </row>
    <row r="20" spans="1:51" x14ac:dyDescent="0.4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87"/>
      <c r="AU20" s="87"/>
      <c r="AV20" s="17"/>
      <c r="AW20" s="17"/>
      <c r="AX20" s="17"/>
    </row>
    <row r="21" spans="1:51" x14ac:dyDescent="0.4">
      <c r="A21" s="72"/>
      <c r="B21" s="72"/>
      <c r="C21" s="170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</row>
    <row r="22" spans="1:51" x14ac:dyDescent="0.4">
      <c r="A22" s="72"/>
      <c r="B22" s="72"/>
      <c r="C22" s="170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</row>
    <row r="23" spans="1:51" x14ac:dyDescent="0.4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</row>
    <row r="24" spans="1:51" x14ac:dyDescent="0.4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</row>
    <row r="25" spans="1:51" x14ac:dyDescent="0.4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</row>
    <row r="26" spans="1:51" x14ac:dyDescent="0.4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</row>
    <row r="27" spans="1:51" x14ac:dyDescent="0.4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</row>
    <row r="28" spans="1:51" x14ac:dyDescent="0.4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</row>
    <row r="29" spans="1:51" x14ac:dyDescent="0.4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</row>
    <row r="30" spans="1:51" x14ac:dyDescent="0.4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</row>
    <row r="31" spans="1:51" x14ac:dyDescent="0.4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</row>
  </sheetData>
  <mergeCells count="34">
    <mergeCell ref="T9:W9"/>
    <mergeCell ref="X9:AA9"/>
    <mergeCell ref="AB9:AF9"/>
    <mergeCell ref="C21:AB21"/>
    <mergeCell ref="AH19:AM19"/>
    <mergeCell ref="F17:AS17"/>
    <mergeCell ref="D18:I18"/>
    <mergeCell ref="J18:O18"/>
    <mergeCell ref="P18:U18"/>
    <mergeCell ref="V18:AA18"/>
    <mergeCell ref="AB18:AG18"/>
    <mergeCell ref="AH18:AM18"/>
    <mergeCell ref="C22:AB22"/>
    <mergeCell ref="D19:I19"/>
    <mergeCell ref="J19:O19"/>
    <mergeCell ref="P19:U19"/>
    <mergeCell ref="V19:AA19"/>
    <mergeCell ref="AB19:AG19"/>
    <mergeCell ref="A9:A12"/>
    <mergeCell ref="B9:F9"/>
    <mergeCell ref="Q8:AK8"/>
    <mergeCell ref="H2:AS2"/>
    <mergeCell ref="J3:AQ3"/>
    <mergeCell ref="J4:AQ4"/>
    <mergeCell ref="E6:AX6"/>
    <mergeCell ref="E7:AX7"/>
    <mergeCell ref="AG9:AJ9"/>
    <mergeCell ref="AK9:AN9"/>
    <mergeCell ref="G9:J9"/>
    <mergeCell ref="AT9:AW9"/>
    <mergeCell ref="AO9:AS9"/>
    <mergeCell ref="K9:N9"/>
    <mergeCell ref="O9:S9"/>
    <mergeCell ref="AX9:BA9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B7" workbookViewId="0">
      <selection activeCell="H6" sqref="H6"/>
    </sheetView>
  </sheetViews>
  <sheetFormatPr defaultRowHeight="14.6" x14ac:dyDescent="0.4"/>
  <cols>
    <col min="1" max="1" width="5.3828125" hidden="1" customWidth="1"/>
    <col min="2" max="2" width="13.3046875" customWidth="1"/>
    <col min="3" max="3" width="19.15234375" customWidth="1"/>
    <col min="4" max="4" width="14.3046875" customWidth="1"/>
    <col min="5" max="5" width="20.69140625" customWidth="1"/>
    <col min="6" max="6" width="18" customWidth="1"/>
    <col min="7" max="7" width="19" customWidth="1"/>
    <col min="8" max="8" width="14.3828125" customWidth="1"/>
    <col min="9" max="9" width="17.69140625" customWidth="1"/>
  </cols>
  <sheetData>
    <row r="1" spans="2:9" s="56" customFormat="1" x14ac:dyDescent="0.4"/>
    <row r="2" spans="2:9" s="67" customFormat="1" ht="20.149999999999999" x14ac:dyDescent="0.4">
      <c r="E2" s="68" t="s">
        <v>70</v>
      </c>
    </row>
    <row r="3" spans="2:9" s="67" customFormat="1" x14ac:dyDescent="0.4"/>
    <row r="4" spans="2:9" s="67" customFormat="1" ht="27" customHeight="1" x14ac:dyDescent="0.4">
      <c r="E4" s="57" t="s">
        <v>188</v>
      </c>
    </row>
    <row r="5" spans="2:9" s="67" customFormat="1" ht="15" customHeight="1" x14ac:dyDescent="0.45">
      <c r="C5" s="69" t="s">
        <v>86</v>
      </c>
    </row>
    <row r="6" spans="2:9" s="67" customFormat="1" ht="18" x14ac:dyDescent="0.45">
      <c r="C6" s="58"/>
      <c r="D6" s="69" t="s">
        <v>79</v>
      </c>
    </row>
    <row r="7" spans="2:9" ht="35.25" customHeight="1" x14ac:dyDescent="0.4"/>
    <row r="8" spans="2:9" ht="60" x14ac:dyDescent="0.4">
      <c r="B8" s="54" t="s">
        <v>71</v>
      </c>
      <c r="C8" s="54" t="s">
        <v>72</v>
      </c>
      <c r="D8" s="54" t="s">
        <v>73</v>
      </c>
      <c r="E8" s="54" t="s">
        <v>30</v>
      </c>
      <c r="F8" s="54" t="s">
        <v>37</v>
      </c>
      <c r="G8" s="54" t="s">
        <v>74</v>
      </c>
      <c r="H8" s="54" t="s">
        <v>75</v>
      </c>
      <c r="I8" s="54" t="s">
        <v>76</v>
      </c>
    </row>
    <row r="9" spans="2:9" x14ac:dyDescent="0.4">
      <c r="B9" s="105">
        <v>1</v>
      </c>
      <c r="C9" s="105">
        <v>2</v>
      </c>
      <c r="D9" s="105">
        <v>3</v>
      </c>
      <c r="E9" s="105">
        <v>4</v>
      </c>
      <c r="F9" s="105">
        <v>5</v>
      </c>
      <c r="G9" s="105">
        <v>6</v>
      </c>
      <c r="H9" s="105">
        <v>7</v>
      </c>
      <c r="I9" s="105">
        <v>8</v>
      </c>
    </row>
    <row r="10" spans="2:9" ht="15.45" x14ac:dyDescent="0.4">
      <c r="B10" s="54" t="s">
        <v>77</v>
      </c>
      <c r="C10" s="55">
        <v>39</v>
      </c>
      <c r="D10" s="55">
        <v>0</v>
      </c>
      <c r="E10" s="55">
        <v>0</v>
      </c>
      <c r="F10" s="55">
        <v>2</v>
      </c>
      <c r="G10" s="55">
        <v>0</v>
      </c>
      <c r="H10" s="55">
        <v>11</v>
      </c>
      <c r="I10" s="55">
        <v>52</v>
      </c>
    </row>
    <row r="11" spans="2:9" ht="15.45" x14ac:dyDescent="0.4">
      <c r="B11" s="54" t="s">
        <v>6</v>
      </c>
      <c r="C11" s="55">
        <v>20</v>
      </c>
      <c r="D11" s="55">
        <v>4</v>
      </c>
      <c r="E11" s="55">
        <v>15</v>
      </c>
      <c r="F11" s="55">
        <v>1</v>
      </c>
      <c r="G11" s="55">
        <v>1</v>
      </c>
      <c r="H11" s="55">
        <v>2</v>
      </c>
      <c r="I11" s="55">
        <v>43</v>
      </c>
    </row>
    <row r="12" spans="2:9" ht="15" x14ac:dyDescent="0.4">
      <c r="B12" s="54" t="s">
        <v>78</v>
      </c>
      <c r="C12" s="54">
        <v>60</v>
      </c>
      <c r="D12" s="54">
        <v>4</v>
      </c>
      <c r="E12" s="54">
        <v>15</v>
      </c>
      <c r="F12" s="54">
        <v>2</v>
      </c>
      <c r="G12" s="54">
        <v>1</v>
      </c>
      <c r="H12" s="54">
        <v>13</v>
      </c>
      <c r="I12" s="54">
        <v>95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0"/>
  <sheetViews>
    <sheetView tabSelected="1" zoomScale="72" zoomScaleNormal="72" workbookViewId="0">
      <selection activeCell="AE50" sqref="AE50"/>
    </sheetView>
  </sheetViews>
  <sheetFormatPr defaultRowHeight="14.6" x14ac:dyDescent="0.4"/>
  <cols>
    <col min="1" max="1" width="9.15234375" style="10"/>
    <col min="2" max="2" width="31.921875" style="11" customWidth="1"/>
    <col min="3" max="6" width="3.84375" style="11" customWidth="1"/>
    <col min="7" max="7" width="4.765625" customWidth="1"/>
    <col min="8" max="8" width="3.921875" customWidth="1"/>
    <col min="9" max="9" width="3.84375" customWidth="1"/>
    <col min="10" max="10" width="4.69140625" style="3" customWidth="1"/>
    <col min="11" max="11" width="4.53515625" customWidth="1"/>
    <col min="12" max="12" width="4.3046875" customWidth="1"/>
    <col min="13" max="13" width="4.3828125" customWidth="1"/>
    <col min="14" max="14" width="4" customWidth="1"/>
    <col min="15" max="15" width="3.61328125" customWidth="1"/>
    <col min="16" max="16" width="3.765625" customWidth="1"/>
    <col min="17" max="17" width="3.921875" customWidth="1"/>
    <col min="18" max="18" width="3.69140625" customWidth="1"/>
    <col min="19" max="19" width="3.765625" customWidth="1"/>
    <col min="20" max="20" width="4.07421875" style="3" customWidth="1"/>
    <col min="21" max="21" width="3.921875" customWidth="1"/>
    <col min="22" max="22" width="3.53515625" customWidth="1"/>
    <col min="23" max="23" width="3.69140625" customWidth="1"/>
    <col min="24" max="25" width="3.921875" customWidth="1"/>
    <col min="26" max="26" width="3.84375" customWidth="1"/>
    <col min="27" max="27" width="4.61328125" style="3" customWidth="1"/>
    <col min="28" max="28" width="4.3046875" customWidth="1"/>
  </cols>
  <sheetData>
    <row r="2" spans="1:32" s="19" customFormat="1" ht="33" customHeight="1" x14ac:dyDescent="0.5">
      <c r="A2" s="18"/>
      <c r="B2" s="225" t="s">
        <v>164</v>
      </c>
      <c r="C2" s="225"/>
      <c r="D2" s="225"/>
      <c r="E2" s="225"/>
      <c r="F2" s="225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</row>
    <row r="4" spans="1:32" ht="36.75" customHeight="1" x14ac:dyDescent="0.4">
      <c r="A4" s="201" t="s">
        <v>0</v>
      </c>
      <c r="B4" s="213" t="s">
        <v>1</v>
      </c>
      <c r="C4" s="216" t="s">
        <v>2</v>
      </c>
      <c r="D4" s="217"/>
      <c r="E4" s="217"/>
      <c r="F4" s="217"/>
      <c r="G4" s="227" t="s">
        <v>3</v>
      </c>
      <c r="H4" s="228"/>
      <c r="I4" s="228"/>
      <c r="J4" s="229"/>
      <c r="K4" s="229"/>
      <c r="L4" s="229"/>
      <c r="M4" s="229"/>
      <c r="N4" s="235" t="s">
        <v>68</v>
      </c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</row>
    <row r="5" spans="1:32" ht="25.5" customHeight="1" x14ac:dyDescent="0.4">
      <c r="A5" s="201"/>
      <c r="B5" s="214"/>
      <c r="C5" s="218"/>
      <c r="D5" s="219"/>
      <c r="E5" s="219"/>
      <c r="F5" s="219"/>
      <c r="G5" s="212" t="s">
        <v>175</v>
      </c>
      <c r="H5" s="209" t="s">
        <v>37</v>
      </c>
      <c r="I5" s="209" t="s">
        <v>173</v>
      </c>
      <c r="J5" s="230" t="s">
        <v>4</v>
      </c>
      <c r="K5" s="231"/>
      <c r="L5" s="231"/>
      <c r="M5" s="232"/>
      <c r="N5" s="231" t="s">
        <v>5</v>
      </c>
      <c r="O5" s="231"/>
      <c r="P5" s="231"/>
      <c r="Q5" s="231"/>
      <c r="R5" s="231"/>
      <c r="S5" s="231"/>
      <c r="T5" s="232"/>
      <c r="U5" s="233" t="s">
        <v>6</v>
      </c>
      <c r="V5" s="233"/>
      <c r="W5" s="233"/>
      <c r="X5" s="234"/>
      <c r="Y5" s="234"/>
      <c r="Z5" s="234"/>
      <c r="AA5" s="234"/>
    </row>
    <row r="6" spans="1:32" ht="42.9" x14ac:dyDescent="0.4">
      <c r="A6" s="201"/>
      <c r="B6" s="214"/>
      <c r="C6" s="218"/>
      <c r="D6" s="219"/>
      <c r="E6" s="219"/>
      <c r="F6" s="219"/>
      <c r="G6" s="212"/>
      <c r="H6" s="210"/>
      <c r="I6" s="210"/>
      <c r="J6" s="62"/>
      <c r="K6" s="183" t="s">
        <v>7</v>
      </c>
      <c r="L6" s="184"/>
      <c r="M6" s="181" t="s">
        <v>67</v>
      </c>
      <c r="N6" s="230" t="s">
        <v>8</v>
      </c>
      <c r="O6" s="236"/>
      <c r="P6" s="237"/>
      <c r="Q6" s="230" t="s">
        <v>9</v>
      </c>
      <c r="R6" s="236"/>
      <c r="S6" s="237"/>
      <c r="T6" s="143" t="s">
        <v>10</v>
      </c>
      <c r="U6" s="230" t="s">
        <v>80</v>
      </c>
      <c r="V6" s="236"/>
      <c r="W6" s="237"/>
      <c r="X6" s="230" t="s">
        <v>81</v>
      </c>
      <c r="Y6" s="236"/>
      <c r="Z6" s="237"/>
      <c r="AA6" s="144" t="s">
        <v>11</v>
      </c>
      <c r="AD6" s="17"/>
      <c r="AE6" s="17"/>
      <c r="AF6" s="17"/>
    </row>
    <row r="7" spans="1:32" ht="82.5" customHeight="1" x14ac:dyDescent="0.4">
      <c r="A7" s="201"/>
      <c r="B7" s="215"/>
      <c r="C7" s="220"/>
      <c r="D7" s="221"/>
      <c r="E7" s="221"/>
      <c r="F7" s="221"/>
      <c r="G7" s="212"/>
      <c r="H7" s="211"/>
      <c r="I7" s="211"/>
      <c r="J7" s="63" t="s">
        <v>12</v>
      </c>
      <c r="K7" s="70" t="s">
        <v>84</v>
      </c>
      <c r="L7" s="71" t="s">
        <v>85</v>
      </c>
      <c r="M7" s="182"/>
      <c r="N7" s="131" t="s">
        <v>174</v>
      </c>
      <c r="O7" s="15" t="s">
        <v>167</v>
      </c>
      <c r="P7" s="15" t="s">
        <v>172</v>
      </c>
      <c r="Q7" s="137" t="s">
        <v>166</v>
      </c>
      <c r="R7" s="1" t="s">
        <v>167</v>
      </c>
      <c r="S7" s="15" t="s">
        <v>172</v>
      </c>
      <c r="T7" s="22"/>
      <c r="U7" s="131" t="s">
        <v>168</v>
      </c>
      <c r="V7" s="15" t="s">
        <v>167</v>
      </c>
      <c r="W7" s="15" t="s">
        <v>172</v>
      </c>
      <c r="X7" s="137" t="s">
        <v>169</v>
      </c>
      <c r="Y7" s="15" t="s">
        <v>167</v>
      </c>
      <c r="Z7" s="15" t="s">
        <v>172</v>
      </c>
      <c r="AA7" s="22"/>
      <c r="AE7" s="17"/>
    </row>
    <row r="8" spans="1:32" x14ac:dyDescent="0.4">
      <c r="A8" s="65">
        <v>1</v>
      </c>
      <c r="B8" s="66">
        <v>2</v>
      </c>
      <c r="C8" s="222">
        <v>3</v>
      </c>
      <c r="D8" s="223"/>
      <c r="E8" s="223"/>
      <c r="F8" s="223"/>
      <c r="G8" s="2">
        <v>4</v>
      </c>
      <c r="H8" s="24">
        <v>5</v>
      </c>
      <c r="I8" s="24">
        <v>6</v>
      </c>
      <c r="J8" s="23">
        <v>7</v>
      </c>
      <c r="K8" s="2">
        <v>8</v>
      </c>
      <c r="L8" s="24">
        <v>9</v>
      </c>
      <c r="M8" s="2">
        <v>10</v>
      </c>
      <c r="N8" s="132">
        <v>11</v>
      </c>
      <c r="O8" s="16">
        <v>12</v>
      </c>
      <c r="P8" s="16">
        <v>13</v>
      </c>
      <c r="Q8" s="138">
        <v>14</v>
      </c>
      <c r="R8" s="2">
        <v>15</v>
      </c>
      <c r="S8" s="2"/>
      <c r="T8" s="23">
        <v>12</v>
      </c>
      <c r="U8" s="138">
        <v>13</v>
      </c>
      <c r="V8" s="2"/>
      <c r="W8" s="2"/>
      <c r="X8" s="138">
        <v>14</v>
      </c>
      <c r="Y8" s="2"/>
      <c r="Z8" s="2"/>
      <c r="AA8" s="23">
        <v>15</v>
      </c>
      <c r="AD8" s="3"/>
    </row>
    <row r="9" spans="1:32" ht="24.9" x14ac:dyDescent="0.4">
      <c r="A9" s="5" t="s">
        <v>13</v>
      </c>
      <c r="B9" s="5" t="s">
        <v>162</v>
      </c>
      <c r="C9" s="34">
        <v>1</v>
      </c>
      <c r="D9" s="34">
        <v>2</v>
      </c>
      <c r="E9" s="34">
        <v>3</v>
      </c>
      <c r="F9" s="34">
        <v>4</v>
      </c>
      <c r="G9" s="119">
        <v>1476</v>
      </c>
      <c r="H9" s="120">
        <v>30</v>
      </c>
      <c r="I9" s="120">
        <v>42</v>
      </c>
      <c r="J9" s="50">
        <v>1404</v>
      </c>
      <c r="K9" s="47"/>
      <c r="L9" s="48"/>
      <c r="M9" s="64"/>
      <c r="N9" s="133"/>
      <c r="O9" s="49"/>
      <c r="P9" s="49"/>
      <c r="Q9" s="139"/>
      <c r="R9" s="47"/>
      <c r="S9" s="47"/>
      <c r="T9" s="53"/>
      <c r="U9" s="139"/>
      <c r="V9" s="47"/>
      <c r="W9" s="47"/>
      <c r="X9" s="139"/>
      <c r="Y9" s="47"/>
      <c r="Z9" s="47"/>
      <c r="AA9" s="50"/>
    </row>
    <row r="10" spans="1:32" x14ac:dyDescent="0.4">
      <c r="A10" s="5"/>
      <c r="C10" s="187" t="s">
        <v>206</v>
      </c>
      <c r="D10" s="224"/>
      <c r="E10" s="224"/>
      <c r="F10" s="224"/>
      <c r="G10" s="20"/>
      <c r="H10" s="36"/>
      <c r="I10" s="36"/>
      <c r="J10" s="35"/>
      <c r="K10" s="20"/>
      <c r="L10" s="37"/>
      <c r="M10" s="20"/>
      <c r="N10" s="134"/>
      <c r="O10" s="38"/>
      <c r="P10" s="38"/>
      <c r="Q10" s="140"/>
      <c r="R10" s="20"/>
      <c r="S10" s="20"/>
      <c r="T10" s="35"/>
      <c r="U10" s="140"/>
      <c r="V10" s="20"/>
      <c r="W10" s="20"/>
      <c r="X10" s="140"/>
      <c r="Y10" s="20"/>
      <c r="Z10" s="20"/>
      <c r="AA10" s="35"/>
    </row>
    <row r="11" spans="1:32" x14ac:dyDescent="0.4">
      <c r="A11" s="7" t="s">
        <v>189</v>
      </c>
      <c r="B11" s="7" t="s">
        <v>82</v>
      </c>
      <c r="C11" s="27" t="s">
        <v>69</v>
      </c>
      <c r="D11" s="27"/>
      <c r="F11" s="7"/>
      <c r="G11" s="20">
        <v>72</v>
      </c>
      <c r="H11" s="37">
        <v>6</v>
      </c>
      <c r="I11" s="37">
        <v>12</v>
      </c>
      <c r="J11" s="39">
        <v>54</v>
      </c>
      <c r="K11" s="20"/>
      <c r="L11" s="37"/>
      <c r="M11" s="20"/>
      <c r="N11" s="135">
        <v>54</v>
      </c>
      <c r="O11" s="106">
        <v>6</v>
      </c>
      <c r="P11" s="106">
        <v>12</v>
      </c>
      <c r="Q11" s="141"/>
      <c r="R11" s="40"/>
      <c r="S11" s="40"/>
      <c r="T11" s="41">
        <f>SUM(N11:R11)</f>
        <v>72</v>
      </c>
      <c r="U11" s="141"/>
      <c r="V11" s="40"/>
      <c r="W11" s="40"/>
      <c r="X11" s="141"/>
      <c r="Y11" s="40"/>
      <c r="Z11" s="40"/>
      <c r="AA11" s="41"/>
    </row>
    <row r="12" spans="1:32" x14ac:dyDescent="0.4">
      <c r="A12" s="7" t="s">
        <v>190</v>
      </c>
      <c r="B12" s="7" t="s">
        <v>83</v>
      </c>
      <c r="C12" s="27"/>
      <c r="D12" s="27" t="s">
        <v>59</v>
      </c>
      <c r="E12" s="27"/>
      <c r="F12" s="27"/>
      <c r="G12" s="20">
        <v>108</v>
      </c>
      <c r="H12" s="37"/>
      <c r="I12" s="37"/>
      <c r="J12" s="39">
        <v>108</v>
      </c>
      <c r="K12" s="20"/>
      <c r="L12" s="37"/>
      <c r="M12" s="20"/>
      <c r="N12" s="135"/>
      <c r="O12" s="106"/>
      <c r="P12" s="106"/>
      <c r="Q12" s="141">
        <v>108</v>
      </c>
      <c r="R12" s="40"/>
      <c r="S12" s="40"/>
      <c r="T12" s="41">
        <f>SUM(N12:R12)</f>
        <v>108</v>
      </c>
      <c r="U12" s="141"/>
      <c r="V12" s="40"/>
      <c r="W12" s="40"/>
      <c r="X12" s="141"/>
      <c r="Y12" s="40"/>
      <c r="Z12" s="40"/>
      <c r="AA12" s="41"/>
    </row>
    <row r="13" spans="1:32" x14ac:dyDescent="0.4">
      <c r="A13" s="7" t="s">
        <v>191</v>
      </c>
      <c r="B13" s="7" t="s">
        <v>14</v>
      </c>
      <c r="C13" s="27"/>
      <c r="D13" s="27" t="s">
        <v>59</v>
      </c>
      <c r="E13" s="27"/>
      <c r="F13" s="27"/>
      <c r="G13" s="20">
        <v>136</v>
      </c>
      <c r="H13" s="37"/>
      <c r="I13" s="37"/>
      <c r="J13" s="39">
        <v>136</v>
      </c>
      <c r="K13" s="20"/>
      <c r="L13" s="37"/>
      <c r="M13" s="20"/>
      <c r="N13" s="135"/>
      <c r="O13" s="106"/>
      <c r="P13" s="106"/>
      <c r="Q13" s="141">
        <v>136</v>
      </c>
      <c r="R13" s="40"/>
      <c r="S13" s="40"/>
      <c r="T13" s="41">
        <f>SUM(N13:R13)</f>
        <v>136</v>
      </c>
      <c r="U13" s="141"/>
      <c r="V13" s="40"/>
      <c r="W13" s="40"/>
      <c r="X13" s="141"/>
      <c r="Y13" s="40"/>
      <c r="Z13" s="40"/>
      <c r="AA13" s="41"/>
    </row>
    <row r="14" spans="1:32" ht="16.3" customHeight="1" x14ac:dyDescent="0.4">
      <c r="A14" s="7" t="s">
        <v>192</v>
      </c>
      <c r="B14" s="7" t="s">
        <v>176</v>
      </c>
      <c r="C14" s="27" t="s">
        <v>69</v>
      </c>
      <c r="D14" s="27"/>
      <c r="E14" s="27"/>
      <c r="F14" s="27"/>
      <c r="G14" s="20">
        <v>102</v>
      </c>
      <c r="H14" s="37">
        <v>6</v>
      </c>
      <c r="I14" s="37">
        <v>12</v>
      </c>
      <c r="J14" s="39">
        <v>84</v>
      </c>
      <c r="K14" s="40"/>
      <c r="L14" s="44"/>
      <c r="M14" s="20"/>
      <c r="N14" s="135">
        <v>84</v>
      </c>
      <c r="O14" s="106">
        <v>6</v>
      </c>
      <c r="P14" s="106">
        <v>12</v>
      </c>
      <c r="Q14" s="141"/>
      <c r="R14" s="40"/>
      <c r="S14" s="40"/>
      <c r="T14" s="41">
        <f>SUM(N14:S14)</f>
        <v>102</v>
      </c>
      <c r="U14" s="141"/>
      <c r="V14" s="40"/>
      <c r="W14" s="40"/>
      <c r="X14" s="141"/>
      <c r="Y14" s="40"/>
      <c r="Z14" s="40"/>
      <c r="AA14" s="41"/>
    </row>
    <row r="15" spans="1:32" x14ac:dyDescent="0.4">
      <c r="A15" s="7" t="s">
        <v>193</v>
      </c>
      <c r="B15" s="146" t="s">
        <v>48</v>
      </c>
      <c r="C15" s="27"/>
      <c r="D15" s="27"/>
      <c r="E15" s="27" t="s">
        <v>59</v>
      </c>
      <c r="F15" s="27"/>
      <c r="G15" s="20">
        <v>72</v>
      </c>
      <c r="H15" s="37"/>
      <c r="I15" s="37"/>
      <c r="J15" s="39">
        <v>72</v>
      </c>
      <c r="K15" s="20"/>
      <c r="L15" s="37"/>
      <c r="M15" s="20"/>
      <c r="N15" s="135"/>
      <c r="O15" s="106"/>
      <c r="P15" s="106"/>
      <c r="Q15" s="141"/>
      <c r="R15" s="40"/>
      <c r="S15" s="40"/>
      <c r="T15" s="41"/>
      <c r="U15" s="141">
        <v>72</v>
      </c>
      <c r="V15" s="40"/>
      <c r="W15" s="40"/>
      <c r="X15" s="141"/>
      <c r="Y15" s="40"/>
      <c r="Z15" s="40"/>
      <c r="AA15" s="115">
        <v>72</v>
      </c>
    </row>
    <row r="16" spans="1:32" ht="20.25" customHeight="1" x14ac:dyDescent="0.4">
      <c r="A16" s="7" t="s">
        <v>194</v>
      </c>
      <c r="B16" s="7" t="s">
        <v>63</v>
      </c>
      <c r="C16" s="27"/>
      <c r="D16" s="27" t="s">
        <v>59</v>
      </c>
      <c r="E16" s="27"/>
      <c r="F16" s="27"/>
      <c r="G16" s="20">
        <v>72</v>
      </c>
      <c r="H16" s="37"/>
      <c r="I16" s="37"/>
      <c r="J16" s="39">
        <v>72</v>
      </c>
      <c r="K16" s="20"/>
      <c r="L16" s="37"/>
      <c r="M16" s="20"/>
      <c r="N16" s="135">
        <v>36</v>
      </c>
      <c r="O16" s="106"/>
      <c r="P16" s="106"/>
      <c r="Q16" s="141">
        <v>36</v>
      </c>
      <c r="R16" s="40"/>
      <c r="S16" s="40"/>
      <c r="T16" s="41">
        <f>SUM(N16:R16)</f>
        <v>72</v>
      </c>
      <c r="U16" s="141"/>
      <c r="V16" s="40"/>
      <c r="W16" s="40"/>
      <c r="X16" s="141"/>
      <c r="Y16" s="40"/>
      <c r="Z16" s="40"/>
      <c r="AA16" s="39"/>
    </row>
    <row r="17" spans="1:27" ht="17.25" customHeight="1" x14ac:dyDescent="0.4">
      <c r="A17" s="7" t="s">
        <v>195</v>
      </c>
      <c r="B17" s="7" t="s">
        <v>111</v>
      </c>
      <c r="C17" s="27" t="s">
        <v>59</v>
      </c>
      <c r="D17" s="27" t="s">
        <v>69</v>
      </c>
      <c r="E17" s="27"/>
      <c r="F17" s="27"/>
      <c r="G17" s="20">
        <v>261</v>
      </c>
      <c r="H17" s="37">
        <v>6</v>
      </c>
      <c r="I17" s="37">
        <v>6</v>
      </c>
      <c r="J17" s="39">
        <v>249</v>
      </c>
      <c r="K17" s="20"/>
      <c r="L17" s="37"/>
      <c r="M17" s="20"/>
      <c r="N17" s="135">
        <v>68</v>
      </c>
      <c r="O17" s="106"/>
      <c r="P17" s="106"/>
      <c r="Q17" s="141">
        <v>181</v>
      </c>
      <c r="R17" s="40">
        <v>6</v>
      </c>
      <c r="S17" s="40">
        <v>6</v>
      </c>
      <c r="T17" s="41">
        <v>261</v>
      </c>
      <c r="U17" s="141"/>
      <c r="V17" s="40"/>
      <c r="W17" s="40"/>
      <c r="X17" s="141"/>
      <c r="Y17" s="40"/>
      <c r="Z17" s="40"/>
      <c r="AA17" s="39"/>
    </row>
    <row r="18" spans="1:27" x14ac:dyDescent="0.4">
      <c r="A18" s="7" t="s">
        <v>196</v>
      </c>
      <c r="B18" s="7" t="s">
        <v>49</v>
      </c>
      <c r="C18" s="28"/>
      <c r="D18" s="29" t="s">
        <v>69</v>
      </c>
      <c r="E18" s="28"/>
      <c r="F18" s="28"/>
      <c r="G18" s="20">
        <v>108</v>
      </c>
      <c r="H18" s="37">
        <v>6</v>
      </c>
      <c r="I18" s="37"/>
      <c r="J18" s="39">
        <v>102</v>
      </c>
      <c r="K18" s="20"/>
      <c r="L18" s="37"/>
      <c r="M18" s="20"/>
      <c r="N18" s="134">
        <v>32</v>
      </c>
      <c r="O18" s="38"/>
      <c r="P18" s="38"/>
      <c r="Q18" s="140">
        <v>70</v>
      </c>
      <c r="R18" s="20">
        <v>6</v>
      </c>
      <c r="S18" s="20"/>
      <c r="T18" s="39">
        <f>SUM(N18:S18)</f>
        <v>108</v>
      </c>
      <c r="U18" s="140"/>
      <c r="V18" s="20"/>
      <c r="W18" s="20"/>
      <c r="X18" s="140"/>
      <c r="Y18" s="20"/>
      <c r="Z18" s="20"/>
      <c r="AA18" s="39"/>
    </row>
    <row r="19" spans="1:27" x14ac:dyDescent="0.4">
      <c r="A19" s="7" t="s">
        <v>197</v>
      </c>
      <c r="B19" s="7" t="s">
        <v>17</v>
      </c>
      <c r="C19" s="27"/>
      <c r="D19" s="27" t="s">
        <v>59</v>
      </c>
      <c r="E19" s="27"/>
      <c r="F19" s="27"/>
      <c r="G19" s="20">
        <v>117</v>
      </c>
      <c r="H19" s="37"/>
      <c r="I19" s="37"/>
      <c r="J19" s="39">
        <v>117</v>
      </c>
      <c r="K19" s="20"/>
      <c r="L19" s="37"/>
      <c r="M19" s="20"/>
      <c r="N19" s="135">
        <v>48</v>
      </c>
      <c r="O19" s="106"/>
      <c r="P19" s="106"/>
      <c r="Q19" s="141">
        <v>69</v>
      </c>
      <c r="R19" s="40"/>
      <c r="S19" s="40"/>
      <c r="T19" s="41">
        <v>117</v>
      </c>
      <c r="U19" s="142"/>
      <c r="V19" s="43"/>
      <c r="W19" s="43"/>
      <c r="X19" s="142"/>
      <c r="Y19" s="43"/>
      <c r="Z19" s="43"/>
      <c r="AA19" s="41"/>
    </row>
    <row r="20" spans="1:27" ht="24.9" customHeight="1" x14ac:dyDescent="0.4">
      <c r="A20" s="7" t="s">
        <v>198</v>
      </c>
      <c r="B20" s="7" t="s">
        <v>18</v>
      </c>
      <c r="C20" s="27" t="s">
        <v>59</v>
      </c>
      <c r="D20" s="26"/>
      <c r="E20" s="26"/>
      <c r="F20" s="26"/>
      <c r="G20" s="20">
        <v>68</v>
      </c>
      <c r="H20" s="37"/>
      <c r="I20" s="37"/>
      <c r="J20" s="39">
        <v>68</v>
      </c>
      <c r="K20" s="20"/>
      <c r="L20" s="37"/>
      <c r="M20" s="20"/>
      <c r="N20" s="134">
        <v>68</v>
      </c>
      <c r="O20" s="38"/>
      <c r="P20" s="38"/>
      <c r="Q20" s="140"/>
      <c r="R20" s="20"/>
      <c r="S20" s="20"/>
      <c r="T20" s="39">
        <f>SUM(N20:R20)</f>
        <v>68</v>
      </c>
      <c r="U20" s="140"/>
      <c r="V20" s="20"/>
      <c r="W20" s="20"/>
      <c r="X20" s="140"/>
      <c r="Y20" s="20"/>
      <c r="Z20" s="20"/>
      <c r="AA20" s="39"/>
    </row>
    <row r="21" spans="1:27" ht="15.75" customHeight="1" x14ac:dyDescent="0.4">
      <c r="A21" s="7" t="s">
        <v>199</v>
      </c>
      <c r="B21" s="7" t="s">
        <v>19</v>
      </c>
      <c r="C21" s="27" t="s">
        <v>59</v>
      </c>
      <c r="D21" s="27" t="s">
        <v>69</v>
      </c>
      <c r="E21" s="27"/>
      <c r="F21" s="27"/>
      <c r="G21" s="20">
        <v>180</v>
      </c>
      <c r="H21" s="37">
        <v>6</v>
      </c>
      <c r="I21" s="37">
        <v>6</v>
      </c>
      <c r="J21" s="39">
        <v>168</v>
      </c>
      <c r="K21" s="20"/>
      <c r="L21" s="37"/>
      <c r="M21" s="20"/>
      <c r="N21" s="135">
        <v>42</v>
      </c>
      <c r="O21" s="106"/>
      <c r="P21" s="106"/>
      <c r="Q21" s="141">
        <v>126</v>
      </c>
      <c r="R21" s="40">
        <v>6</v>
      </c>
      <c r="S21" s="40">
        <v>6</v>
      </c>
      <c r="T21" s="41">
        <v>180</v>
      </c>
      <c r="U21" s="141"/>
      <c r="V21" s="40"/>
      <c r="W21" s="40"/>
      <c r="X21" s="141"/>
      <c r="Y21" s="40"/>
      <c r="Z21" s="40"/>
      <c r="AA21" s="41"/>
    </row>
    <row r="22" spans="1:27" ht="20.25" customHeight="1" x14ac:dyDescent="0.4">
      <c r="A22" s="7" t="s">
        <v>200</v>
      </c>
      <c r="B22" s="7" t="s">
        <v>15</v>
      </c>
      <c r="C22" s="27"/>
      <c r="D22" s="27" t="s">
        <v>59</v>
      </c>
      <c r="E22" s="27"/>
      <c r="F22" s="27"/>
      <c r="G22" s="20">
        <v>72</v>
      </c>
      <c r="H22" s="37"/>
      <c r="I22" s="37"/>
      <c r="J22" s="39">
        <v>72</v>
      </c>
      <c r="K22" s="40"/>
      <c r="L22" s="44"/>
      <c r="M22" s="20"/>
      <c r="N22" s="135"/>
      <c r="O22" s="106"/>
      <c r="P22" s="106"/>
      <c r="Q22" s="141">
        <v>72</v>
      </c>
      <c r="R22" s="40"/>
      <c r="S22" s="40"/>
      <c r="T22" s="41">
        <f>SUM(N22:R22)</f>
        <v>72</v>
      </c>
      <c r="U22" s="141"/>
      <c r="V22" s="40"/>
      <c r="W22" s="40"/>
      <c r="X22" s="141"/>
      <c r="Y22" s="40"/>
      <c r="Z22" s="40"/>
      <c r="AA22" s="41"/>
    </row>
    <row r="23" spans="1:27" x14ac:dyDescent="0.4">
      <c r="A23" s="7" t="s">
        <v>201</v>
      </c>
      <c r="B23" s="145" t="s">
        <v>16</v>
      </c>
      <c r="C23" s="27"/>
      <c r="D23" s="27"/>
      <c r="E23" s="27" t="s">
        <v>59</v>
      </c>
      <c r="F23" s="27"/>
      <c r="G23" s="20">
        <v>72</v>
      </c>
      <c r="H23" s="37"/>
      <c r="I23" s="37"/>
      <c r="J23" s="39">
        <v>72</v>
      </c>
      <c r="K23" s="40"/>
      <c r="L23" s="44"/>
      <c r="M23" s="20"/>
      <c r="N23" s="135"/>
      <c r="O23" s="106"/>
      <c r="P23" s="106"/>
      <c r="Q23" s="141"/>
      <c r="R23" s="40"/>
      <c r="S23" s="40"/>
      <c r="T23" s="41"/>
      <c r="U23" s="141">
        <v>72</v>
      </c>
      <c r="V23" s="40"/>
      <c r="W23" s="40"/>
      <c r="X23" s="141"/>
      <c r="Y23" s="40"/>
      <c r="Z23" s="40"/>
      <c r="AA23" s="115">
        <v>72</v>
      </c>
    </row>
    <row r="24" spans="1:27" x14ac:dyDescent="0.4">
      <c r="A24" s="7" t="s">
        <v>202</v>
      </c>
      <c r="B24" s="114" t="s">
        <v>163</v>
      </c>
      <c r="C24" s="21"/>
      <c r="D24" s="29" t="s">
        <v>69</v>
      </c>
      <c r="E24" s="29"/>
      <c r="F24" s="29"/>
      <c r="G24" s="40">
        <v>36</v>
      </c>
      <c r="H24" s="44">
        <v>6</v>
      </c>
      <c r="I24" s="44"/>
      <c r="J24" s="41">
        <v>30</v>
      </c>
      <c r="K24" s="40"/>
      <c r="L24" s="44"/>
      <c r="M24" s="20"/>
      <c r="N24" s="135"/>
      <c r="O24" s="106"/>
      <c r="P24" s="106"/>
      <c r="Q24" s="141">
        <v>30</v>
      </c>
      <c r="R24" s="40">
        <v>6</v>
      </c>
      <c r="S24" s="40"/>
      <c r="T24" s="41">
        <v>36</v>
      </c>
      <c r="U24" s="141"/>
      <c r="V24" s="40"/>
      <c r="W24" s="40"/>
      <c r="X24" s="141"/>
      <c r="Y24" s="40"/>
      <c r="Z24" s="40"/>
      <c r="AA24" s="41"/>
    </row>
    <row r="25" spans="1:27" ht="21.45" x14ac:dyDescent="0.4">
      <c r="A25" s="42"/>
      <c r="B25" s="6" t="s">
        <v>46</v>
      </c>
      <c r="C25" s="150" t="s">
        <v>204</v>
      </c>
      <c r="D25" s="150" t="s">
        <v>205</v>
      </c>
      <c r="E25" s="150" t="s">
        <v>177</v>
      </c>
      <c r="F25" s="26"/>
      <c r="G25" s="116"/>
      <c r="H25" s="118">
        <f>SUM(H11:H24)</f>
        <v>36</v>
      </c>
      <c r="I25" s="118">
        <f>SUM(I11:I24)</f>
        <v>36</v>
      </c>
      <c r="J25" s="35">
        <f>SUM(J11:J24)</f>
        <v>1404</v>
      </c>
      <c r="K25" s="20"/>
      <c r="L25" s="37"/>
      <c r="M25" s="20"/>
      <c r="N25" s="134"/>
      <c r="O25" s="38"/>
      <c r="P25" s="38"/>
      <c r="Q25" s="140"/>
      <c r="R25" s="20"/>
      <c r="S25" s="20"/>
      <c r="T25" s="35"/>
      <c r="U25" s="140"/>
      <c r="V25" s="20"/>
      <c r="W25" s="20"/>
      <c r="X25" s="140"/>
      <c r="Y25" s="20"/>
      <c r="Z25" s="20"/>
      <c r="AA25" s="39"/>
    </row>
    <row r="26" spans="1:27" ht="25.75" customHeight="1" x14ac:dyDescent="0.4">
      <c r="A26" s="5" t="s">
        <v>20</v>
      </c>
      <c r="B26" s="5" t="s">
        <v>60</v>
      </c>
      <c r="C26" s="187" t="s">
        <v>181</v>
      </c>
      <c r="D26" s="188"/>
      <c r="E26" s="188"/>
      <c r="F26" s="188"/>
      <c r="G26" s="20"/>
      <c r="H26" s="37"/>
      <c r="I26" s="37"/>
      <c r="J26" s="35"/>
      <c r="K26" s="20"/>
      <c r="L26" s="37"/>
      <c r="M26" s="20"/>
      <c r="N26" s="134"/>
      <c r="O26" s="38"/>
      <c r="P26" s="38"/>
      <c r="Q26" s="140"/>
      <c r="R26" s="20"/>
      <c r="S26" s="20"/>
      <c r="T26" s="35"/>
      <c r="U26" s="140"/>
      <c r="V26" s="20"/>
      <c r="W26" s="20"/>
      <c r="X26" s="140"/>
      <c r="Y26" s="20"/>
      <c r="Z26" s="20"/>
      <c r="AA26" s="35"/>
    </row>
    <row r="27" spans="1:27" x14ac:dyDescent="0.4">
      <c r="A27" s="7" t="s">
        <v>50</v>
      </c>
      <c r="B27" s="7" t="s">
        <v>21</v>
      </c>
      <c r="C27" s="27" t="s">
        <v>59</v>
      </c>
      <c r="D27" s="27"/>
      <c r="E27" s="27"/>
      <c r="F27" s="27"/>
      <c r="G27" s="20">
        <v>36</v>
      </c>
      <c r="H27" s="44"/>
      <c r="I27" s="44"/>
      <c r="J27" s="39">
        <v>36</v>
      </c>
      <c r="K27" s="20"/>
      <c r="L27" s="37"/>
      <c r="M27" s="20"/>
      <c r="N27" s="134">
        <v>36</v>
      </c>
      <c r="O27" s="38"/>
      <c r="P27" s="38"/>
      <c r="Q27" s="141"/>
      <c r="R27" s="40"/>
      <c r="S27" s="40"/>
      <c r="T27" s="41">
        <v>36</v>
      </c>
      <c r="U27" s="141"/>
      <c r="V27" s="40"/>
      <c r="W27" s="40"/>
      <c r="X27" s="141"/>
      <c r="Y27" s="40"/>
      <c r="Z27" s="40"/>
      <c r="AA27" s="41"/>
    </row>
    <row r="28" spans="1:27" x14ac:dyDescent="0.4">
      <c r="A28" s="7" t="s">
        <v>51</v>
      </c>
      <c r="B28" s="7" t="s">
        <v>22</v>
      </c>
      <c r="C28" s="27" t="s">
        <v>59</v>
      </c>
      <c r="D28" s="27"/>
      <c r="E28" s="27"/>
      <c r="F28" s="27"/>
      <c r="G28" s="20">
        <v>72</v>
      </c>
      <c r="H28" s="44"/>
      <c r="I28" s="44"/>
      <c r="J28" s="39">
        <v>72</v>
      </c>
      <c r="K28" s="20"/>
      <c r="L28" s="37"/>
      <c r="M28" s="20"/>
      <c r="N28" s="134">
        <v>72</v>
      </c>
      <c r="O28" s="38"/>
      <c r="P28" s="38"/>
      <c r="Q28" s="141"/>
      <c r="R28" s="40"/>
      <c r="S28" s="40"/>
      <c r="T28" s="41">
        <f>SUM(N28:S28)</f>
        <v>72</v>
      </c>
      <c r="U28" s="141"/>
      <c r="V28" s="40"/>
      <c r="W28" s="40"/>
      <c r="X28" s="141"/>
      <c r="Y28" s="40"/>
      <c r="Z28" s="40"/>
      <c r="AA28" s="41"/>
    </row>
    <row r="29" spans="1:27" ht="26.25" customHeight="1" x14ac:dyDescent="0.4">
      <c r="A29" s="7" t="s">
        <v>52</v>
      </c>
      <c r="B29" s="7" t="s">
        <v>53</v>
      </c>
      <c r="C29" s="7" t="s">
        <v>59</v>
      </c>
      <c r="D29" s="42"/>
      <c r="E29" s="27"/>
      <c r="F29" s="27"/>
      <c r="G29" s="40">
        <v>36</v>
      </c>
      <c r="H29" s="44"/>
      <c r="I29" s="44"/>
      <c r="J29" s="41">
        <v>36</v>
      </c>
      <c r="K29" s="40"/>
      <c r="L29" s="37"/>
      <c r="M29" s="20"/>
      <c r="N29" s="136">
        <v>36</v>
      </c>
      <c r="O29" s="20"/>
      <c r="P29" s="20"/>
      <c r="Q29" s="141"/>
      <c r="R29" s="40"/>
      <c r="S29" s="40"/>
      <c r="T29" s="41">
        <v>36</v>
      </c>
      <c r="U29" s="141"/>
      <c r="V29" s="40"/>
      <c r="W29" s="40"/>
      <c r="X29" s="141"/>
      <c r="Y29" s="40"/>
      <c r="Z29" s="40"/>
      <c r="AA29" s="41"/>
    </row>
    <row r="30" spans="1:27" x14ac:dyDescent="0.4">
      <c r="A30" s="7" t="s">
        <v>54</v>
      </c>
      <c r="B30" s="7" t="s">
        <v>23</v>
      </c>
      <c r="C30" s="27"/>
      <c r="D30" s="27"/>
      <c r="E30" s="27"/>
      <c r="F30" s="27" t="s">
        <v>69</v>
      </c>
      <c r="G30" s="20">
        <v>80</v>
      </c>
      <c r="H30" s="44">
        <v>6</v>
      </c>
      <c r="I30" s="44">
        <v>6</v>
      </c>
      <c r="J30" s="39">
        <v>68</v>
      </c>
      <c r="K30" s="20"/>
      <c r="L30" s="37"/>
      <c r="M30" s="20"/>
      <c r="N30" s="134"/>
      <c r="O30" s="38"/>
      <c r="P30" s="38"/>
      <c r="Q30" s="141"/>
      <c r="R30" s="40"/>
      <c r="S30" s="40"/>
      <c r="T30" s="41"/>
      <c r="U30" s="141">
        <v>30</v>
      </c>
      <c r="V30" s="40"/>
      <c r="W30" s="40"/>
      <c r="X30" s="141">
        <v>38</v>
      </c>
      <c r="Y30" s="40">
        <v>6</v>
      </c>
      <c r="Z30" s="40">
        <v>6</v>
      </c>
      <c r="AA30" s="41">
        <f>SUM(U30:Z30)</f>
        <v>80</v>
      </c>
    </row>
    <row r="31" spans="1:27" x14ac:dyDescent="0.4">
      <c r="A31" s="7" t="s">
        <v>57</v>
      </c>
      <c r="B31" s="7" t="s">
        <v>24</v>
      </c>
      <c r="C31" s="27"/>
      <c r="D31" s="27"/>
      <c r="E31" s="27" t="s">
        <v>59</v>
      </c>
      <c r="F31" s="27"/>
      <c r="G31" s="20">
        <v>36</v>
      </c>
      <c r="H31" s="44"/>
      <c r="I31" s="44"/>
      <c r="J31" s="39">
        <v>36</v>
      </c>
      <c r="K31" s="20"/>
      <c r="L31" s="37"/>
      <c r="M31" s="20"/>
      <c r="N31" s="134"/>
      <c r="O31" s="38"/>
      <c r="P31" s="38"/>
      <c r="Q31" s="141"/>
      <c r="R31" s="40"/>
      <c r="S31" s="40"/>
      <c r="T31" s="107"/>
      <c r="U31" s="141"/>
      <c r="V31" s="40"/>
      <c r="W31" s="40"/>
      <c r="X31" s="141">
        <v>36</v>
      </c>
      <c r="Y31" s="40"/>
      <c r="Z31" s="40"/>
      <c r="AA31" s="41">
        <v>36</v>
      </c>
    </row>
    <row r="32" spans="1:27" x14ac:dyDescent="0.4">
      <c r="A32" s="7" t="s">
        <v>35</v>
      </c>
      <c r="B32" s="7" t="s">
        <v>17</v>
      </c>
      <c r="C32" s="27"/>
      <c r="D32" s="27"/>
      <c r="E32" s="27"/>
      <c r="F32" s="27" t="s">
        <v>59</v>
      </c>
      <c r="G32" s="20">
        <v>40</v>
      </c>
      <c r="H32" s="44"/>
      <c r="I32" s="44"/>
      <c r="J32" s="39">
        <v>40</v>
      </c>
      <c r="K32" s="20"/>
      <c r="L32" s="37"/>
      <c r="M32" s="20"/>
      <c r="N32" s="134"/>
      <c r="O32" s="38"/>
      <c r="P32" s="38"/>
      <c r="Q32" s="141"/>
      <c r="R32" s="40"/>
      <c r="S32" s="40"/>
      <c r="T32" s="107"/>
      <c r="U32" s="142">
        <v>30</v>
      </c>
      <c r="V32" s="43"/>
      <c r="W32" s="43"/>
      <c r="X32" s="142">
        <v>10</v>
      </c>
      <c r="Y32" s="43"/>
      <c r="Z32" s="43"/>
      <c r="AA32" s="41">
        <v>40</v>
      </c>
    </row>
    <row r="33" spans="1:30" ht="21.45" x14ac:dyDescent="0.4">
      <c r="A33" s="7"/>
      <c r="B33" s="7"/>
      <c r="C33" s="150" t="s">
        <v>178</v>
      </c>
      <c r="D33" s="150"/>
      <c r="E33" s="150" t="s">
        <v>179</v>
      </c>
      <c r="F33" s="150" t="s">
        <v>180</v>
      </c>
      <c r="G33" s="116"/>
      <c r="H33" s="117">
        <v>6</v>
      </c>
      <c r="I33" s="117">
        <v>6</v>
      </c>
      <c r="J33" s="35">
        <f>SUM(J27:J32)</f>
        <v>288</v>
      </c>
      <c r="K33" s="20"/>
      <c r="L33" s="37"/>
      <c r="M33" s="20"/>
      <c r="N33" s="134"/>
      <c r="O33" s="38"/>
      <c r="P33" s="38"/>
      <c r="Q33" s="141"/>
      <c r="R33" s="40"/>
      <c r="S33" s="40"/>
      <c r="T33" s="107"/>
      <c r="U33" s="141"/>
      <c r="V33" s="40"/>
      <c r="W33" s="40"/>
      <c r="X33" s="141"/>
      <c r="Y33" s="40"/>
      <c r="Z33" s="40"/>
      <c r="AA33" s="41"/>
    </row>
    <row r="34" spans="1:30" x14ac:dyDescent="0.4">
      <c r="A34" s="5" t="s">
        <v>25</v>
      </c>
      <c r="B34" s="5" t="s">
        <v>61</v>
      </c>
      <c r="C34" s="25"/>
      <c r="D34" s="25"/>
      <c r="E34" s="25"/>
      <c r="F34" s="25"/>
      <c r="G34" s="20"/>
      <c r="H34" s="44"/>
      <c r="I34" s="44"/>
      <c r="J34" s="35"/>
      <c r="K34" s="20"/>
      <c r="L34" s="37"/>
      <c r="M34" s="20"/>
      <c r="N34" s="134"/>
      <c r="O34" s="38"/>
      <c r="P34" s="38"/>
      <c r="Q34" s="141"/>
      <c r="R34" s="40"/>
      <c r="S34" s="40"/>
      <c r="T34" s="108"/>
      <c r="U34" s="141"/>
      <c r="V34" s="40"/>
      <c r="W34" s="40"/>
      <c r="X34" s="141"/>
      <c r="Y34" s="40"/>
      <c r="Z34" s="40"/>
      <c r="AA34" s="108"/>
    </row>
    <row r="35" spans="1:30" x14ac:dyDescent="0.4">
      <c r="A35" s="8" t="s">
        <v>26</v>
      </c>
      <c r="B35" s="8" t="s">
        <v>55</v>
      </c>
      <c r="C35" s="187" t="s">
        <v>184</v>
      </c>
      <c r="D35" s="188"/>
      <c r="E35" s="188"/>
      <c r="F35" s="188"/>
      <c r="G35" s="116"/>
      <c r="H35" s="117">
        <v>12</v>
      </c>
      <c r="I35" s="117">
        <v>12</v>
      </c>
      <c r="J35" s="35">
        <v>1116</v>
      </c>
      <c r="K35" s="20"/>
      <c r="L35" s="37"/>
      <c r="M35" s="20"/>
      <c r="N35" s="134"/>
      <c r="O35" s="38"/>
      <c r="P35" s="38"/>
      <c r="Q35" s="141"/>
      <c r="R35" s="40"/>
      <c r="S35" s="40"/>
      <c r="T35" s="108"/>
      <c r="U35" s="141"/>
      <c r="V35" s="40"/>
      <c r="W35" s="40"/>
      <c r="X35" s="141"/>
      <c r="Y35" s="40"/>
      <c r="Z35" s="40"/>
      <c r="AA35" s="108"/>
    </row>
    <row r="36" spans="1:30" ht="39.450000000000003" customHeight="1" x14ac:dyDescent="0.4">
      <c r="A36" s="45" t="s">
        <v>27</v>
      </c>
      <c r="B36" s="13" t="s">
        <v>64</v>
      </c>
      <c r="C36" s="30"/>
      <c r="D36" s="30"/>
      <c r="E36" s="30"/>
      <c r="F36" s="31" t="s">
        <v>171</v>
      </c>
      <c r="G36" s="20">
        <v>12</v>
      </c>
      <c r="H36" s="44">
        <v>6</v>
      </c>
      <c r="I36" s="44">
        <v>6</v>
      </c>
      <c r="J36" s="35">
        <v>558</v>
      </c>
      <c r="K36" s="20"/>
      <c r="L36" s="37"/>
      <c r="M36" s="20"/>
      <c r="N36" s="134"/>
      <c r="O36" s="38"/>
      <c r="P36" s="38"/>
      <c r="Q36" s="140"/>
      <c r="R36" s="20"/>
      <c r="S36" s="20"/>
      <c r="T36" s="35"/>
      <c r="U36" s="140"/>
      <c r="V36" s="20"/>
      <c r="W36" s="20"/>
      <c r="X36" s="140"/>
      <c r="Y36" s="20">
        <v>6</v>
      </c>
      <c r="Z36" s="20">
        <v>6</v>
      </c>
      <c r="AA36" s="39">
        <f>SUM(Y36:Z36)</f>
        <v>12</v>
      </c>
    </row>
    <row r="37" spans="1:30" ht="47.25" customHeight="1" x14ac:dyDescent="0.4">
      <c r="A37" s="152" t="s">
        <v>28</v>
      </c>
      <c r="B37" s="14" t="s">
        <v>66</v>
      </c>
      <c r="C37" s="31"/>
      <c r="D37" s="31"/>
      <c r="E37" s="147" t="s">
        <v>59</v>
      </c>
      <c r="F37" s="31"/>
      <c r="G37" s="20">
        <v>216</v>
      </c>
      <c r="H37" s="44"/>
      <c r="I37" s="44"/>
      <c r="J37" s="39">
        <v>216</v>
      </c>
      <c r="K37" s="40"/>
      <c r="L37" s="44"/>
      <c r="M37" s="20"/>
      <c r="N37" s="134"/>
      <c r="O37" s="38"/>
      <c r="P37" s="38"/>
      <c r="Q37" s="140"/>
      <c r="R37" s="20"/>
      <c r="S37" s="20"/>
      <c r="T37" s="39"/>
      <c r="U37" s="141">
        <v>216</v>
      </c>
      <c r="V37" s="40"/>
      <c r="W37" s="40"/>
      <c r="X37" s="141"/>
      <c r="Y37" s="40"/>
      <c r="Z37" s="40"/>
      <c r="AA37" s="41">
        <v>216</v>
      </c>
    </row>
    <row r="38" spans="1:30" x14ac:dyDescent="0.4">
      <c r="A38" s="7" t="s">
        <v>29</v>
      </c>
      <c r="B38" s="9" t="s">
        <v>62</v>
      </c>
      <c r="C38" s="59"/>
      <c r="D38" s="59"/>
      <c r="E38" s="59" t="s">
        <v>59</v>
      </c>
      <c r="F38" s="59"/>
      <c r="G38" s="20">
        <v>72</v>
      </c>
      <c r="H38" s="44"/>
      <c r="I38" s="44"/>
      <c r="J38" s="39">
        <v>72</v>
      </c>
      <c r="K38" s="43"/>
      <c r="L38" s="46"/>
      <c r="M38" s="20">
        <v>72</v>
      </c>
      <c r="N38" s="134"/>
      <c r="O38" s="38"/>
      <c r="P38" s="38"/>
      <c r="Q38" s="140"/>
      <c r="R38" s="20"/>
      <c r="S38" s="20"/>
      <c r="T38" s="39"/>
      <c r="U38" s="140">
        <v>72</v>
      </c>
      <c r="V38" s="20"/>
      <c r="W38" s="20"/>
      <c r="X38" s="140"/>
      <c r="Y38" s="20"/>
      <c r="Z38" s="20"/>
      <c r="AA38" s="39">
        <v>72</v>
      </c>
    </row>
    <row r="39" spans="1:30" x14ac:dyDescent="0.4">
      <c r="A39" s="7" t="s">
        <v>58</v>
      </c>
      <c r="B39" s="12" t="s">
        <v>30</v>
      </c>
      <c r="C39" s="60"/>
      <c r="D39" s="60"/>
      <c r="E39" s="60"/>
      <c r="F39" s="60" t="s">
        <v>59</v>
      </c>
      <c r="G39" s="20">
        <v>270</v>
      </c>
      <c r="H39" s="44"/>
      <c r="I39" s="44"/>
      <c r="J39" s="39">
        <v>270</v>
      </c>
      <c r="K39" s="43"/>
      <c r="L39" s="46"/>
      <c r="M39" s="20">
        <v>270</v>
      </c>
      <c r="N39" s="134"/>
      <c r="O39" s="38"/>
      <c r="P39" s="38"/>
      <c r="Q39" s="140"/>
      <c r="R39" s="20"/>
      <c r="S39" s="20"/>
      <c r="T39" s="39"/>
      <c r="U39" s="140"/>
      <c r="V39" s="20"/>
      <c r="W39" s="20"/>
      <c r="X39" s="140">
        <v>270</v>
      </c>
      <c r="Y39" s="20"/>
      <c r="Z39" s="20"/>
      <c r="AA39" s="39">
        <v>270</v>
      </c>
    </row>
    <row r="40" spans="1:30" ht="40.299999999999997" customHeight="1" x14ac:dyDescent="0.4">
      <c r="A40" s="45" t="s">
        <v>31</v>
      </c>
      <c r="B40" s="13" t="s">
        <v>65</v>
      </c>
      <c r="C40" s="30"/>
      <c r="D40" s="30"/>
      <c r="E40" s="30"/>
      <c r="F40" s="31" t="s">
        <v>171</v>
      </c>
      <c r="G40" s="124">
        <v>12</v>
      </c>
      <c r="H40" s="44">
        <v>6</v>
      </c>
      <c r="I40" s="44">
        <v>6</v>
      </c>
      <c r="J40" s="35">
        <v>558</v>
      </c>
      <c r="K40" s="43"/>
      <c r="L40" s="46"/>
      <c r="M40" s="20"/>
      <c r="N40" s="134"/>
      <c r="O40" s="38"/>
      <c r="P40" s="38"/>
      <c r="Q40" s="140"/>
      <c r="R40" s="20"/>
      <c r="S40" s="20"/>
      <c r="T40" s="35"/>
      <c r="U40" s="140"/>
      <c r="V40" s="20"/>
      <c r="W40" s="20"/>
      <c r="X40" s="140"/>
      <c r="Y40" s="20">
        <v>6</v>
      </c>
      <c r="Z40" s="20">
        <v>6</v>
      </c>
      <c r="AA40" s="39">
        <v>12</v>
      </c>
    </row>
    <row r="41" spans="1:30" ht="38.6" x14ac:dyDescent="0.4">
      <c r="A41" s="151" t="s">
        <v>32</v>
      </c>
      <c r="B41" s="14" t="s">
        <v>47</v>
      </c>
      <c r="C41" s="32"/>
      <c r="D41" s="32"/>
      <c r="E41" s="32"/>
      <c r="F41" s="148" t="s">
        <v>59</v>
      </c>
      <c r="G41" s="20">
        <v>216</v>
      </c>
      <c r="H41" s="44"/>
      <c r="I41" s="44"/>
      <c r="J41" s="39">
        <v>216</v>
      </c>
      <c r="K41" s="40"/>
      <c r="L41" s="44"/>
      <c r="M41" s="20"/>
      <c r="N41" s="134"/>
      <c r="O41" s="38"/>
      <c r="P41" s="38"/>
      <c r="Q41" s="141"/>
      <c r="R41" s="40"/>
      <c r="S41" s="40"/>
      <c r="T41" s="41"/>
      <c r="U41" s="141">
        <v>120</v>
      </c>
      <c r="V41" s="40"/>
      <c r="W41" s="40"/>
      <c r="X41" s="141">
        <v>96</v>
      </c>
      <c r="Y41" s="40"/>
      <c r="Z41" s="40"/>
      <c r="AA41" s="41">
        <f>SUM(U41:Z41)</f>
        <v>216</v>
      </c>
    </row>
    <row r="42" spans="1:30" x14ac:dyDescent="0.4">
      <c r="A42" s="7" t="s">
        <v>33</v>
      </c>
      <c r="B42" s="9" t="s">
        <v>62</v>
      </c>
      <c r="C42" s="59"/>
      <c r="D42" s="59"/>
      <c r="E42" s="59"/>
      <c r="F42" s="59" t="s">
        <v>59</v>
      </c>
      <c r="G42" s="20">
        <v>72</v>
      </c>
      <c r="H42" s="44"/>
      <c r="I42" s="44"/>
      <c r="J42" s="39">
        <v>72</v>
      </c>
      <c r="K42" s="20"/>
      <c r="L42" s="37"/>
      <c r="M42" s="20">
        <v>72</v>
      </c>
      <c r="N42" s="134"/>
      <c r="O42" s="38"/>
      <c r="P42" s="38"/>
      <c r="Q42" s="141"/>
      <c r="R42" s="40"/>
      <c r="S42" s="40"/>
      <c r="T42" s="41"/>
      <c r="U42" s="141"/>
      <c r="V42" s="40"/>
      <c r="W42" s="40"/>
      <c r="X42" s="141">
        <v>72</v>
      </c>
      <c r="Y42" s="40"/>
      <c r="Z42" s="40"/>
      <c r="AA42" s="41">
        <v>72</v>
      </c>
    </row>
    <row r="43" spans="1:30" x14ac:dyDescent="0.4">
      <c r="A43" s="7" t="s">
        <v>34</v>
      </c>
      <c r="B43" s="7" t="s">
        <v>30</v>
      </c>
      <c r="C43" s="61"/>
      <c r="D43" s="61"/>
      <c r="E43" s="61"/>
      <c r="F43" s="61" t="s">
        <v>59</v>
      </c>
      <c r="G43" s="20">
        <v>270</v>
      </c>
      <c r="H43" s="44"/>
      <c r="I43" s="44"/>
      <c r="J43" s="39">
        <v>270</v>
      </c>
      <c r="K43" s="20"/>
      <c r="L43" s="37"/>
      <c r="M43" s="20">
        <v>270</v>
      </c>
      <c r="N43" s="134"/>
      <c r="O43" s="38"/>
      <c r="P43" s="38"/>
      <c r="Q43" s="141"/>
      <c r="R43" s="40"/>
      <c r="S43" s="40"/>
      <c r="T43" s="41"/>
      <c r="U43" s="141"/>
      <c r="V43" s="40"/>
      <c r="W43" s="40"/>
      <c r="X43" s="141">
        <v>270</v>
      </c>
      <c r="Y43" s="40"/>
      <c r="Z43" s="40"/>
      <c r="AA43" s="41">
        <v>270</v>
      </c>
    </row>
    <row r="44" spans="1:30" ht="32.15" x14ac:dyDescent="0.4">
      <c r="A44" s="7"/>
      <c r="B44" s="7"/>
      <c r="C44" s="61"/>
      <c r="D44" s="61"/>
      <c r="E44" s="149" t="s">
        <v>185</v>
      </c>
      <c r="F44" s="149" t="s">
        <v>186</v>
      </c>
      <c r="G44" s="20"/>
      <c r="H44" s="44"/>
      <c r="I44" s="44"/>
      <c r="J44" s="39"/>
      <c r="K44" s="20"/>
      <c r="L44" s="37"/>
      <c r="M44" s="20"/>
      <c r="N44" s="134"/>
      <c r="O44" s="38"/>
      <c r="P44" s="38"/>
      <c r="Q44" s="141"/>
      <c r="R44" s="40"/>
      <c r="S44" s="40"/>
      <c r="T44" s="41"/>
      <c r="U44" s="141"/>
      <c r="V44" s="40"/>
      <c r="W44" s="40"/>
      <c r="X44" s="141"/>
      <c r="Y44" s="40"/>
      <c r="Z44" s="40"/>
      <c r="AA44" s="41"/>
    </row>
    <row r="45" spans="1:30" x14ac:dyDescent="0.4">
      <c r="A45" s="7"/>
      <c r="B45" s="7" t="s">
        <v>46</v>
      </c>
      <c r="C45" s="121"/>
      <c r="D45" s="121"/>
      <c r="E45" s="121"/>
      <c r="F45" s="121"/>
      <c r="G45" s="116">
        <f>SUM(G11:G43)</f>
        <v>2916</v>
      </c>
      <c r="H45" s="122">
        <f>H35+H33+H25</f>
        <v>54</v>
      </c>
      <c r="I45" s="122">
        <f>I35+I33+I25</f>
        <v>54</v>
      </c>
      <c r="J45" s="35">
        <f>J35+J33+J25</f>
        <v>2808</v>
      </c>
      <c r="K45" s="20"/>
      <c r="L45" s="37"/>
      <c r="M45" s="20"/>
      <c r="N45" s="134"/>
      <c r="O45" s="38"/>
      <c r="P45" s="38"/>
      <c r="Q45" s="141"/>
      <c r="R45" s="40"/>
      <c r="S45" s="40"/>
      <c r="T45" s="41"/>
      <c r="U45" s="141"/>
      <c r="V45" s="40"/>
      <c r="W45" s="40"/>
      <c r="X45" s="141"/>
      <c r="Y45" s="40"/>
      <c r="Z45" s="40"/>
      <c r="AA45" s="41"/>
    </row>
    <row r="46" spans="1:30" s="130" customFormat="1" x14ac:dyDescent="0.4">
      <c r="A46" s="126"/>
      <c r="B46" s="126" t="s">
        <v>165</v>
      </c>
      <c r="C46" s="185" t="s">
        <v>187</v>
      </c>
      <c r="D46" s="186"/>
      <c r="E46" s="186"/>
      <c r="F46" s="186"/>
      <c r="G46" s="122"/>
      <c r="H46" s="117"/>
      <c r="I46" s="117"/>
      <c r="J46" s="108"/>
      <c r="K46" s="127"/>
      <c r="L46" s="128"/>
      <c r="M46" s="129">
        <f>SUM(M38:M43)</f>
        <v>684</v>
      </c>
      <c r="N46" s="135">
        <f t="shared" ref="N46:U46" si="0">SUM(N11:N45)</f>
        <v>576</v>
      </c>
      <c r="O46" s="106">
        <f t="shared" si="0"/>
        <v>12</v>
      </c>
      <c r="P46" s="106">
        <f t="shared" si="0"/>
        <v>24</v>
      </c>
      <c r="Q46" s="141">
        <f t="shared" si="0"/>
        <v>828</v>
      </c>
      <c r="R46" s="40">
        <f t="shared" si="0"/>
        <v>24</v>
      </c>
      <c r="S46" s="40">
        <f t="shared" si="0"/>
        <v>12</v>
      </c>
      <c r="T46" s="53">
        <f t="shared" si="0"/>
        <v>1476</v>
      </c>
      <c r="U46" s="141">
        <f t="shared" si="0"/>
        <v>612</v>
      </c>
      <c r="V46" s="40">
        <v>0</v>
      </c>
      <c r="W46" s="40">
        <v>0</v>
      </c>
      <c r="X46" s="141">
        <f>SUM(X30:X45)</f>
        <v>792</v>
      </c>
      <c r="Y46" s="40">
        <f>SUM(Y30:Y45)</f>
        <v>18</v>
      </c>
      <c r="Z46" s="40">
        <v>18</v>
      </c>
      <c r="AA46" s="108">
        <f>SUM(AA15:AA45)</f>
        <v>1440</v>
      </c>
    </row>
    <row r="47" spans="1:30" ht="45.45" customHeight="1" x14ac:dyDescent="0.4">
      <c r="A47" s="4" t="s">
        <v>36</v>
      </c>
      <c r="B47" s="4" t="s">
        <v>37</v>
      </c>
      <c r="C47" s="125" t="s">
        <v>207</v>
      </c>
      <c r="D47" s="125" t="s">
        <v>208</v>
      </c>
      <c r="E47" s="125" t="s">
        <v>182</v>
      </c>
      <c r="F47" s="125" t="s">
        <v>183</v>
      </c>
      <c r="G47" s="20"/>
      <c r="H47" s="37"/>
      <c r="I47" s="37"/>
      <c r="J47" s="35"/>
      <c r="K47" s="20"/>
      <c r="L47" s="37"/>
      <c r="M47" s="20"/>
      <c r="N47" s="38"/>
      <c r="O47" s="38"/>
      <c r="P47" s="38"/>
      <c r="Q47" s="20"/>
      <c r="R47" s="20"/>
      <c r="S47" s="20"/>
      <c r="T47" s="35"/>
      <c r="U47" s="20"/>
      <c r="V47" s="20"/>
      <c r="W47" s="20"/>
      <c r="X47" s="20"/>
      <c r="Y47" s="20"/>
      <c r="Z47" s="20"/>
      <c r="AA47" s="35"/>
      <c r="AD47" s="10"/>
    </row>
    <row r="48" spans="1:30" ht="22.75" customHeight="1" x14ac:dyDescent="0.4">
      <c r="A48" s="4" t="s">
        <v>38</v>
      </c>
      <c r="B48" s="4" t="s">
        <v>56</v>
      </c>
      <c r="C48" s="52"/>
      <c r="D48" s="52"/>
      <c r="E48" s="52"/>
      <c r="F48" s="52"/>
      <c r="G48" s="116">
        <v>36</v>
      </c>
      <c r="H48" s="37"/>
      <c r="I48" s="37"/>
      <c r="J48" s="35"/>
      <c r="K48" s="20"/>
      <c r="L48" s="37"/>
      <c r="M48" s="20"/>
      <c r="N48" s="38"/>
      <c r="O48" s="38"/>
      <c r="P48" s="38"/>
      <c r="Q48" s="20"/>
      <c r="R48" s="20"/>
      <c r="S48" s="20"/>
      <c r="T48" s="35"/>
      <c r="U48" s="20"/>
      <c r="V48" s="20"/>
      <c r="W48" s="20"/>
      <c r="X48" s="20"/>
      <c r="Y48" s="20"/>
      <c r="Z48" s="20"/>
      <c r="AA48" s="35">
        <v>36</v>
      </c>
      <c r="AD48" s="10"/>
    </row>
    <row r="49" spans="1:27" x14ac:dyDescent="0.4">
      <c r="C49" s="33"/>
      <c r="D49" s="33"/>
      <c r="E49" s="33"/>
      <c r="F49" s="33"/>
      <c r="G49" s="116">
        <f>G48+G45</f>
        <v>2952</v>
      </c>
      <c r="H49" s="37"/>
      <c r="I49" s="37"/>
      <c r="J49" s="35"/>
      <c r="K49" s="20"/>
      <c r="L49" s="37"/>
      <c r="M49" s="20"/>
      <c r="N49" s="38"/>
      <c r="O49" s="38"/>
      <c r="P49" s="38"/>
      <c r="Q49" s="20"/>
      <c r="R49" s="20"/>
      <c r="S49" s="20"/>
      <c r="T49" s="39"/>
      <c r="U49" s="20"/>
      <c r="V49" s="20"/>
      <c r="W49" s="20"/>
      <c r="X49" s="20"/>
      <c r="Y49" s="20"/>
      <c r="Z49" s="20"/>
      <c r="AA49" s="35"/>
    </row>
    <row r="50" spans="1:27" ht="15" customHeight="1" x14ac:dyDescent="0.4">
      <c r="A50" s="202" t="s">
        <v>170</v>
      </c>
      <c r="B50" s="203"/>
      <c r="C50" s="203"/>
      <c r="D50" s="203"/>
      <c r="E50" s="203"/>
      <c r="F50" s="203"/>
      <c r="G50" s="203"/>
      <c r="H50" s="203"/>
      <c r="I50" s="203"/>
      <c r="J50" s="192" t="s">
        <v>39</v>
      </c>
      <c r="K50" s="189" t="s">
        <v>40</v>
      </c>
      <c r="L50" s="190"/>
      <c r="M50" s="191"/>
      <c r="N50" s="38">
        <v>576</v>
      </c>
      <c r="O50" s="38">
        <v>12</v>
      </c>
      <c r="P50" s="38">
        <v>24</v>
      </c>
      <c r="Q50" s="20">
        <v>828</v>
      </c>
      <c r="R50" s="20">
        <v>18</v>
      </c>
      <c r="S50" s="20">
        <v>18</v>
      </c>
      <c r="T50" s="51">
        <f>SUM(N50:S50)</f>
        <v>1476</v>
      </c>
      <c r="U50" s="20">
        <v>528</v>
      </c>
      <c r="V50" s="20">
        <v>0</v>
      </c>
      <c r="W50" s="20">
        <v>0</v>
      </c>
      <c r="X50" s="20">
        <v>192</v>
      </c>
      <c r="Y50" s="20">
        <v>18</v>
      </c>
      <c r="Z50" s="20">
        <v>18</v>
      </c>
      <c r="AA50" s="39">
        <f>SUM(U50:Z50)</f>
        <v>756</v>
      </c>
    </row>
    <row r="51" spans="1:27" x14ac:dyDescent="0.4">
      <c r="A51" s="204"/>
      <c r="B51" s="205"/>
      <c r="C51" s="205"/>
      <c r="D51" s="205"/>
      <c r="E51" s="205"/>
      <c r="F51" s="205"/>
      <c r="G51" s="205"/>
      <c r="H51" s="205"/>
      <c r="I51" s="206"/>
      <c r="J51" s="193"/>
      <c r="K51" s="189" t="s">
        <v>41</v>
      </c>
      <c r="L51" s="190"/>
      <c r="M51" s="191"/>
      <c r="N51" s="38">
        <v>0</v>
      </c>
      <c r="O51" s="38"/>
      <c r="P51" s="38"/>
      <c r="Q51" s="20">
        <v>0</v>
      </c>
      <c r="R51" s="20"/>
      <c r="S51" s="20"/>
      <c r="T51" s="39">
        <v>0</v>
      </c>
      <c r="U51" s="20">
        <v>72</v>
      </c>
      <c r="V51" s="20"/>
      <c r="W51" s="20"/>
      <c r="X51" s="20">
        <v>72</v>
      </c>
      <c r="Y51" s="20"/>
      <c r="Z51" s="20"/>
      <c r="AA51" s="39">
        <f>SUM(U51:X51)</f>
        <v>144</v>
      </c>
    </row>
    <row r="52" spans="1:27" x14ac:dyDescent="0.4">
      <c r="A52" s="204"/>
      <c r="B52" s="205"/>
      <c r="C52" s="205"/>
      <c r="D52" s="205"/>
      <c r="E52" s="205"/>
      <c r="F52" s="205"/>
      <c r="G52" s="205"/>
      <c r="H52" s="205"/>
      <c r="I52" s="206"/>
      <c r="J52" s="193"/>
      <c r="K52" s="195" t="s">
        <v>42</v>
      </c>
      <c r="L52" s="196"/>
      <c r="M52" s="197"/>
      <c r="N52" s="38">
        <v>0</v>
      </c>
      <c r="O52" s="38"/>
      <c r="P52" s="38"/>
      <c r="Q52" s="20">
        <v>0</v>
      </c>
      <c r="R52" s="20"/>
      <c r="S52" s="20"/>
      <c r="T52" s="39">
        <v>0</v>
      </c>
      <c r="U52" s="20">
        <v>0</v>
      </c>
      <c r="V52" s="20"/>
      <c r="W52" s="20"/>
      <c r="X52" s="20">
        <v>540</v>
      </c>
      <c r="Y52" s="20"/>
      <c r="Z52" s="20"/>
      <c r="AA52" s="39">
        <v>540</v>
      </c>
    </row>
    <row r="53" spans="1:27" x14ac:dyDescent="0.4">
      <c r="A53" s="204"/>
      <c r="B53" s="205"/>
      <c r="C53" s="205"/>
      <c r="D53" s="205"/>
      <c r="E53" s="205"/>
      <c r="F53" s="205"/>
      <c r="G53" s="205"/>
      <c r="H53" s="205"/>
      <c r="I53" s="206"/>
      <c r="J53" s="193"/>
      <c r="K53" s="198" t="s">
        <v>43</v>
      </c>
      <c r="L53" s="199"/>
      <c r="M53" s="200"/>
      <c r="N53" s="123">
        <v>2</v>
      </c>
      <c r="O53" s="123"/>
      <c r="P53" s="123"/>
      <c r="Q53" s="43">
        <v>4</v>
      </c>
      <c r="R53" s="43"/>
      <c r="S53" s="43"/>
      <c r="T53" s="115">
        <v>6</v>
      </c>
      <c r="U53" s="43">
        <v>0</v>
      </c>
      <c r="V53" s="43"/>
      <c r="W53" s="43"/>
      <c r="X53" s="43">
        <v>3</v>
      </c>
      <c r="Y53" s="43"/>
      <c r="Z53" s="43"/>
      <c r="AA53" s="115">
        <v>3</v>
      </c>
    </row>
    <row r="54" spans="1:27" x14ac:dyDescent="0.4">
      <c r="A54" s="204"/>
      <c r="B54" s="205"/>
      <c r="C54" s="205"/>
      <c r="D54" s="205"/>
      <c r="E54" s="205"/>
      <c r="F54" s="205"/>
      <c r="G54" s="205"/>
      <c r="H54" s="205"/>
      <c r="I54" s="206"/>
      <c r="J54" s="193"/>
      <c r="K54" s="198" t="s">
        <v>44</v>
      </c>
      <c r="L54" s="199"/>
      <c r="M54" s="200"/>
      <c r="N54" s="123">
        <v>6</v>
      </c>
      <c r="O54" s="123"/>
      <c r="P54" s="123"/>
      <c r="Q54" s="43">
        <v>4</v>
      </c>
      <c r="R54" s="43"/>
      <c r="S54" s="43"/>
      <c r="T54" s="115">
        <v>10</v>
      </c>
      <c r="U54" s="43">
        <v>5</v>
      </c>
      <c r="V54" s="43"/>
      <c r="W54" s="43"/>
      <c r="X54" s="43">
        <v>5</v>
      </c>
      <c r="Y54" s="43"/>
      <c r="Z54" s="43"/>
      <c r="AA54" s="115">
        <v>10</v>
      </c>
    </row>
    <row r="55" spans="1:27" x14ac:dyDescent="0.4">
      <c r="A55" s="207"/>
      <c r="B55" s="208"/>
      <c r="C55" s="208"/>
      <c r="D55" s="208"/>
      <c r="E55" s="208"/>
      <c r="F55" s="208"/>
      <c r="G55" s="208"/>
      <c r="H55" s="208"/>
      <c r="I55" s="208"/>
      <c r="J55" s="194"/>
      <c r="K55" s="198" t="s">
        <v>45</v>
      </c>
      <c r="L55" s="199"/>
      <c r="M55" s="200"/>
      <c r="N55" s="123">
        <v>0</v>
      </c>
      <c r="O55" s="123"/>
      <c r="P55" s="123"/>
      <c r="Q55" s="43">
        <v>0</v>
      </c>
      <c r="R55" s="43"/>
      <c r="S55" s="43"/>
      <c r="T55" s="115">
        <v>0</v>
      </c>
      <c r="U55" s="43">
        <v>0</v>
      </c>
      <c r="V55" s="43"/>
      <c r="W55" s="43"/>
      <c r="X55" s="43">
        <v>0</v>
      </c>
      <c r="Y55" s="43"/>
      <c r="Z55" s="43"/>
      <c r="AA55" s="115">
        <v>0</v>
      </c>
    </row>
    <row r="59" spans="1:27" x14ac:dyDescent="0.4">
      <c r="B59" s="179"/>
      <c r="C59" s="155"/>
      <c r="D59" s="155"/>
      <c r="E59" s="155"/>
      <c r="F59" s="155"/>
      <c r="G59" s="155"/>
      <c r="H59" s="155"/>
      <c r="I59" s="155"/>
    </row>
    <row r="60" spans="1:27" x14ac:dyDescent="0.4">
      <c r="B60" s="180"/>
      <c r="C60" s="155"/>
      <c r="D60" s="155"/>
      <c r="E60" s="155"/>
      <c r="F60" s="155"/>
      <c r="G60" s="155"/>
      <c r="H60" s="155"/>
      <c r="I60" s="155"/>
    </row>
  </sheetData>
  <mergeCells count="32">
    <mergeCell ref="B2:AA2"/>
    <mergeCell ref="G4:M4"/>
    <mergeCell ref="J5:M5"/>
    <mergeCell ref="N5:T5"/>
    <mergeCell ref="U5:AA5"/>
    <mergeCell ref="N4:AA4"/>
    <mergeCell ref="H5:H7"/>
    <mergeCell ref="Q6:S6"/>
    <mergeCell ref="U6:W6"/>
    <mergeCell ref="X6:Z6"/>
    <mergeCell ref="N6:P6"/>
    <mergeCell ref="A4:A7"/>
    <mergeCell ref="A50:I55"/>
    <mergeCell ref="I5:I7"/>
    <mergeCell ref="G5:G7"/>
    <mergeCell ref="B4:B7"/>
    <mergeCell ref="C4:F7"/>
    <mergeCell ref="C8:F8"/>
    <mergeCell ref="C10:F10"/>
    <mergeCell ref="B59:I60"/>
    <mergeCell ref="M6:M7"/>
    <mergeCell ref="K6:L6"/>
    <mergeCell ref="C46:F46"/>
    <mergeCell ref="C35:F35"/>
    <mergeCell ref="C26:F26"/>
    <mergeCell ref="K50:M50"/>
    <mergeCell ref="J50:J55"/>
    <mergeCell ref="K51:M51"/>
    <mergeCell ref="K52:M52"/>
    <mergeCell ref="K53:M53"/>
    <mergeCell ref="K54:M54"/>
    <mergeCell ref="K55:M55"/>
  </mergeCells>
  <pageMargins left="0.25" right="0.25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H12" sqref="H12"/>
    </sheetView>
  </sheetViews>
  <sheetFormatPr defaultRowHeight="14.6" x14ac:dyDescent="0.4"/>
  <cols>
    <col min="2" max="2" width="74.3046875" customWidth="1"/>
  </cols>
  <sheetData>
    <row r="1" spans="1:2" ht="15.45" x14ac:dyDescent="0.4">
      <c r="A1" s="238" t="s">
        <v>123</v>
      </c>
      <c r="B1" s="238"/>
    </row>
    <row r="2" spans="1:2" ht="15.45" x14ac:dyDescent="0.4">
      <c r="A2" s="95"/>
    </row>
    <row r="3" spans="1:2" ht="15.45" x14ac:dyDescent="0.4">
      <c r="A3" s="239" t="s">
        <v>124</v>
      </c>
      <c r="B3" s="239"/>
    </row>
    <row r="4" spans="1:2" ht="15.45" x14ac:dyDescent="0.4">
      <c r="A4" s="239" t="s">
        <v>125</v>
      </c>
      <c r="B4" s="239"/>
    </row>
    <row r="5" spans="1:2" ht="15" x14ac:dyDescent="0.4">
      <c r="A5" s="240" t="s">
        <v>126</v>
      </c>
      <c r="B5" s="240"/>
    </row>
    <row r="6" spans="1:2" ht="15" x14ac:dyDescent="0.4">
      <c r="A6" s="96"/>
    </row>
    <row r="7" spans="1:2" ht="15" x14ac:dyDescent="0.4">
      <c r="A7" s="97" t="s">
        <v>127</v>
      </c>
      <c r="B7" s="97" t="s">
        <v>128</v>
      </c>
    </row>
    <row r="8" spans="1:2" ht="15.45" x14ac:dyDescent="0.4">
      <c r="A8" s="98"/>
      <c r="B8" s="99" t="s">
        <v>129</v>
      </c>
    </row>
    <row r="9" spans="1:2" ht="15.45" x14ac:dyDescent="0.4">
      <c r="A9" s="98" t="s">
        <v>130</v>
      </c>
      <c r="B9" s="98" t="s">
        <v>131</v>
      </c>
    </row>
    <row r="10" spans="1:2" ht="15.45" x14ac:dyDescent="0.4">
      <c r="A10" s="98" t="s">
        <v>132</v>
      </c>
      <c r="B10" s="98" t="s">
        <v>133</v>
      </c>
    </row>
    <row r="11" spans="1:2" ht="15.45" x14ac:dyDescent="0.4">
      <c r="A11" s="98" t="s">
        <v>134</v>
      </c>
      <c r="B11" s="98" t="s">
        <v>135</v>
      </c>
    </row>
    <row r="12" spans="1:2" ht="15.45" x14ac:dyDescent="0.4">
      <c r="A12" s="98" t="s">
        <v>136</v>
      </c>
      <c r="B12" s="98" t="s">
        <v>137</v>
      </c>
    </row>
    <row r="13" spans="1:2" ht="15.45" x14ac:dyDescent="0.4">
      <c r="A13" s="98" t="s">
        <v>132</v>
      </c>
      <c r="B13" s="98" t="s">
        <v>138</v>
      </c>
    </row>
    <row r="14" spans="1:2" ht="15.45" x14ac:dyDescent="0.4">
      <c r="A14" s="98" t="s">
        <v>130</v>
      </c>
      <c r="B14" s="98" t="s">
        <v>139</v>
      </c>
    </row>
    <row r="15" spans="1:2" ht="15.45" x14ac:dyDescent="0.4">
      <c r="A15" s="98" t="s">
        <v>140</v>
      </c>
      <c r="B15" s="98" t="s">
        <v>141</v>
      </c>
    </row>
    <row r="16" spans="1:2" ht="15.45" x14ac:dyDescent="0.4">
      <c r="A16" s="98"/>
      <c r="B16" s="99" t="s">
        <v>142</v>
      </c>
    </row>
    <row r="17" spans="1:2" ht="15.45" x14ac:dyDescent="0.4">
      <c r="A17" s="98" t="s">
        <v>136</v>
      </c>
      <c r="B17" s="98" t="s">
        <v>143</v>
      </c>
    </row>
    <row r="18" spans="1:2" ht="15.45" x14ac:dyDescent="0.4">
      <c r="A18" s="98" t="s">
        <v>132</v>
      </c>
      <c r="B18" s="98" t="s">
        <v>144</v>
      </c>
    </row>
    <row r="19" spans="1:2" ht="15.45" x14ac:dyDescent="0.4">
      <c r="A19" s="98"/>
      <c r="B19" s="99" t="s">
        <v>145</v>
      </c>
    </row>
    <row r="20" spans="1:2" ht="15.45" x14ac:dyDescent="0.4">
      <c r="A20" s="98"/>
      <c r="B20" s="98" t="s">
        <v>146</v>
      </c>
    </row>
    <row r="21" spans="1:2" ht="15.45" x14ac:dyDescent="0.4">
      <c r="A21" s="98"/>
      <c r="B21" s="98" t="s">
        <v>147</v>
      </c>
    </row>
    <row r="22" spans="1:2" ht="15.45" x14ac:dyDescent="0.4">
      <c r="A22" s="98"/>
      <c r="B22" s="99" t="s">
        <v>148</v>
      </c>
    </row>
    <row r="23" spans="1:2" ht="15.45" x14ac:dyDescent="0.4">
      <c r="A23" s="98"/>
      <c r="B23" s="98" t="s">
        <v>149</v>
      </c>
    </row>
    <row r="24" spans="1:2" ht="21.75" customHeight="1" x14ac:dyDescent="0.4">
      <c r="A24" s="98"/>
      <c r="B24" s="98" t="s">
        <v>150</v>
      </c>
    </row>
    <row r="25" spans="1:2" ht="15.45" x14ac:dyDescent="0.4">
      <c r="A25" s="98"/>
      <c r="B25" s="98" t="s">
        <v>151</v>
      </c>
    </row>
    <row r="26" spans="1:2" ht="15.45" x14ac:dyDescent="0.4">
      <c r="A26" s="98"/>
      <c r="B26" s="99" t="s">
        <v>152</v>
      </c>
    </row>
    <row r="27" spans="1:2" ht="15.45" x14ac:dyDescent="0.4">
      <c r="A27" s="98"/>
      <c r="B27" s="98" t="s">
        <v>153</v>
      </c>
    </row>
    <row r="28" spans="1:2" ht="15.45" x14ac:dyDescent="0.4">
      <c r="A28" s="98"/>
      <c r="B28" s="98" t="s">
        <v>154</v>
      </c>
    </row>
  </sheetData>
  <mergeCells count="4">
    <mergeCell ref="A1:B1"/>
    <mergeCell ref="A3:B3"/>
    <mergeCell ref="A4:B4"/>
    <mergeCell ref="A5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тит.лист</vt:lpstr>
      <vt:lpstr>кал.график</vt:lpstr>
      <vt:lpstr>св.данные</vt:lpstr>
      <vt:lpstr>план уч.процесса</vt:lpstr>
      <vt:lpstr>перечень каб.</vt:lpstr>
    </vt:vector>
  </TitlesOfParts>
  <Company>Tycoon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</dc:creator>
  <cp:lastModifiedBy>User</cp:lastModifiedBy>
  <cp:lastPrinted>2023-05-31T07:41:07Z</cp:lastPrinted>
  <dcterms:created xsi:type="dcterms:W3CDTF">2012-09-16T06:02:44Z</dcterms:created>
  <dcterms:modified xsi:type="dcterms:W3CDTF">2023-09-04T12:26:07Z</dcterms:modified>
</cp:coreProperties>
</file>